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2895" windowWidth="1980" windowHeight="10890" tabRatio="599" activeTab="0"/>
  </bookViews>
  <sheets>
    <sheet name="05.13.18" sheetId="1" r:id="rId1"/>
  </sheets>
  <definedNames>
    <definedName name="_xlnm.Print_Area" localSheetId="0">'05.13.18'!$A$1:$CK$82</definedName>
  </definedNames>
  <calcPr fullCalcOnLoad="1" refMode="R1C1"/>
</workbook>
</file>

<file path=xl/sharedStrings.xml><?xml version="1.0" encoding="utf-8"?>
<sst xmlns="http://schemas.openxmlformats.org/spreadsheetml/2006/main" count="544" uniqueCount="186">
  <si>
    <t>Сентябрь</t>
  </si>
  <si>
    <t>Октябрь</t>
  </si>
  <si>
    <t>Ноябрь</t>
  </si>
  <si>
    <t>22 28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</si>
  <si>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</si>
  <si>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</si>
  <si>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</si>
  <si>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</si>
  <si>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</si>
  <si>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</si>
  <si>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</si>
  <si>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</si>
  <si>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</si>
  <si>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Каникулы</t>
  </si>
  <si>
    <t>ВСЕГО</t>
  </si>
  <si>
    <t>Аудиторные занятия</t>
  </si>
  <si>
    <t>Лекции</t>
  </si>
  <si>
    <t>Самостоятельная работа</t>
  </si>
  <si>
    <t>I</t>
  </si>
  <si>
    <t>II</t>
  </si>
  <si>
    <t>III</t>
  </si>
  <si>
    <t>IV</t>
  </si>
  <si>
    <t>13 19</t>
  </si>
  <si>
    <t>20 26</t>
  </si>
  <si>
    <t>10 16</t>
  </si>
  <si>
    <t>17 23</t>
  </si>
  <si>
    <t>24 30</t>
  </si>
  <si>
    <t>15 21</t>
  </si>
  <si>
    <t>12 18</t>
  </si>
  <si>
    <t>19 25</t>
  </si>
  <si>
    <t>16 22</t>
  </si>
  <si>
    <t>6   12</t>
  </si>
  <si>
    <t>11 17</t>
  </si>
  <si>
    <t>25 31</t>
  </si>
  <si>
    <t>9     15</t>
  </si>
  <si>
    <t xml:space="preserve"> УЧЕБНЫЙ ПЛАН</t>
  </si>
  <si>
    <t>Теоретическое обучение</t>
  </si>
  <si>
    <t>Базовая часть</t>
  </si>
  <si>
    <t xml:space="preserve">     </t>
  </si>
  <si>
    <t>Э</t>
  </si>
  <si>
    <t>Г</t>
  </si>
  <si>
    <t>Н</t>
  </si>
  <si>
    <t>К</t>
  </si>
  <si>
    <t>История и философия науки</t>
  </si>
  <si>
    <t>1</t>
  </si>
  <si>
    <t>Иностранный язык</t>
  </si>
  <si>
    <t>Б1.Б</t>
  </si>
  <si>
    <t>Б1.Б.1</t>
  </si>
  <si>
    <t>Б1.Б.2</t>
  </si>
  <si>
    <t>Б1.В</t>
  </si>
  <si>
    <t>Б1.В.ОД.1</t>
  </si>
  <si>
    <t>Б1.В.ОД.2</t>
  </si>
  <si>
    <t>Б1.В.ОД.3</t>
  </si>
  <si>
    <t>Б1.В.ОД.4</t>
  </si>
  <si>
    <t>Б1.В.ДВ</t>
  </si>
  <si>
    <t>Б1.В.ДВ1</t>
  </si>
  <si>
    <t>Б1.В.ДВ2</t>
  </si>
  <si>
    <t>Б1.В.ОД.5</t>
  </si>
  <si>
    <t>Основы педагогики и психологии высшей школы</t>
  </si>
  <si>
    <t>Т</t>
  </si>
  <si>
    <t>Государственная итоговая аттестация</t>
  </si>
  <si>
    <t>Педагогическая приктика</t>
  </si>
  <si>
    <t>Научно-исследовательнская практика</t>
  </si>
  <si>
    <t>Пр.В1</t>
  </si>
  <si>
    <t xml:space="preserve">Вариативная часть </t>
  </si>
  <si>
    <t>НИ.В</t>
  </si>
  <si>
    <t>НИ.В1</t>
  </si>
  <si>
    <t>НИ.В2</t>
  </si>
  <si>
    <t>НИ.В3</t>
  </si>
  <si>
    <t>НИ.В4</t>
  </si>
  <si>
    <t>НИ.В5</t>
  </si>
  <si>
    <t>НИ.В6</t>
  </si>
  <si>
    <t>НИ.В7</t>
  </si>
  <si>
    <t>НИ.В8</t>
  </si>
  <si>
    <t>Научные исследования</t>
  </si>
  <si>
    <t>ГИА.Б</t>
  </si>
  <si>
    <t>ГИА.Б1</t>
  </si>
  <si>
    <t>ГИА.Б2</t>
  </si>
  <si>
    <t>Государственный экзамен</t>
  </si>
  <si>
    <t>Научный доклад об основных результатах подготовки НКР (диссертации)</t>
  </si>
  <si>
    <t>Курс</t>
  </si>
  <si>
    <t>Практики</t>
  </si>
  <si>
    <t>ГИА</t>
  </si>
  <si>
    <t>Федеральное государственное бюджетное учреждение науки                               Институт машиноведения им. А.А. Благонравова                                           Российской академии наук (ИМАШ РАН)</t>
  </si>
  <si>
    <t>Одобрено на Учёном совете                              ИМАШ РАН                                                              Протокол №______                                                            "____" _____________ 20____ г.</t>
  </si>
  <si>
    <r>
      <rPr>
        <b/>
        <sz val="11"/>
        <rFont val="Times New Roman"/>
        <family val="1"/>
      </rPr>
      <t>Квалификация:</t>
    </r>
    <r>
      <rPr>
        <sz val="11"/>
        <rFont val="Times New Roman"/>
        <family val="1"/>
      </rPr>
      <t xml:space="preserve"> Исследователь. Преподаватель-исследователь</t>
    </r>
  </si>
  <si>
    <r>
      <rPr>
        <b/>
        <sz val="11"/>
        <rFont val="Times New Roman"/>
        <family val="1"/>
      </rPr>
      <t>Базовое образование:</t>
    </r>
    <r>
      <rPr>
        <sz val="11"/>
        <rFont val="Times New Roman"/>
        <family val="1"/>
      </rPr>
      <t xml:space="preserve"> Высшее</t>
    </r>
  </si>
  <si>
    <r>
      <rPr>
        <b/>
        <sz val="11"/>
        <rFont val="Times New Roman"/>
        <family val="1"/>
      </rPr>
      <t>Нормативный срок освоения:</t>
    </r>
    <r>
      <rPr>
        <sz val="11"/>
        <rFont val="Times New Roman"/>
        <family val="1"/>
      </rPr>
      <t xml:space="preserve"> 4 года</t>
    </r>
  </si>
  <si>
    <r>
      <rPr>
        <b/>
        <sz val="11"/>
        <rFont val="Times New Roman"/>
        <family val="1"/>
      </rPr>
      <t>Форма обучения:</t>
    </r>
    <r>
      <rPr>
        <sz val="11"/>
        <rFont val="Times New Roman"/>
        <family val="1"/>
      </rPr>
      <t xml:space="preserve"> Очная</t>
    </r>
  </si>
  <si>
    <t>Заведующий аспирантурой</t>
  </si>
  <si>
    <t>Носова Н.Ю.</t>
  </si>
  <si>
    <t>1. Календарный учебный график</t>
  </si>
  <si>
    <t>2</t>
  </si>
  <si>
    <t>3</t>
  </si>
  <si>
    <t>4</t>
  </si>
  <si>
    <t>5</t>
  </si>
  <si>
    <t>6</t>
  </si>
  <si>
    <t>7</t>
  </si>
  <si>
    <t>8</t>
  </si>
  <si>
    <t>9</t>
  </si>
  <si>
    <t>14</t>
  </si>
  <si>
    <t>16</t>
  </si>
  <si>
    <t>17</t>
  </si>
  <si>
    <t>18</t>
  </si>
  <si>
    <t>19</t>
  </si>
  <si>
    <t>15</t>
  </si>
  <si>
    <t>8 14</t>
  </si>
  <si>
    <t xml:space="preserve">22 28 </t>
  </si>
  <si>
    <t>29 XII 4    I</t>
  </si>
  <si>
    <t>3   9</t>
  </si>
  <si>
    <t>1   7</t>
  </si>
  <si>
    <t xml:space="preserve">5   11 </t>
  </si>
  <si>
    <t>26 I     1    II</t>
  </si>
  <si>
    <t>2    8</t>
  </si>
  <si>
    <t>9   15</t>
  </si>
  <si>
    <t>23  II   1    III</t>
  </si>
  <si>
    <t>16   22</t>
  </si>
  <si>
    <t xml:space="preserve">23 29 </t>
  </si>
  <si>
    <t>30   III   5    IV</t>
  </si>
  <si>
    <t>13    19</t>
  </si>
  <si>
    <t xml:space="preserve">20   26 </t>
  </si>
  <si>
    <t>27  IV   3 V</t>
  </si>
  <si>
    <t xml:space="preserve">4   10 </t>
  </si>
  <si>
    <t>18 24</t>
  </si>
  <si>
    <t>8   14</t>
  </si>
  <si>
    <t>29 VI  5   VII</t>
  </si>
  <si>
    <t>27 VII 2    VIII</t>
  </si>
  <si>
    <t>3    9</t>
  </si>
  <si>
    <t xml:space="preserve">24 30 </t>
  </si>
  <si>
    <t>31 VIII 6  IX</t>
  </si>
  <si>
    <t>7   13</t>
  </si>
  <si>
    <t>14 20</t>
  </si>
  <si>
    <t>21 27</t>
  </si>
  <si>
    <t>28 IX  4   X</t>
  </si>
  <si>
    <t>5   11</t>
  </si>
  <si>
    <t xml:space="preserve">19 25 </t>
  </si>
  <si>
    <t>26   X   1 XI</t>
  </si>
  <si>
    <t>20</t>
  </si>
  <si>
    <t>21</t>
  </si>
  <si>
    <t>22</t>
  </si>
  <si>
    <t>Х</t>
  </si>
  <si>
    <t>О</t>
  </si>
  <si>
    <t>Экзаменационная сессия</t>
  </si>
  <si>
    <t>Педагогическая практика</t>
  </si>
  <si>
    <t>Научно-исследовательская практика</t>
  </si>
  <si>
    <t>Дата подписи</t>
  </si>
  <si>
    <t>2. Сводные данные по бюджету времени, ЗЕТ</t>
  </si>
  <si>
    <t>3. План учебного процесса</t>
  </si>
  <si>
    <t>Всего</t>
  </si>
  <si>
    <t>Г    о   д</t>
  </si>
  <si>
    <t>№ п/п</t>
  </si>
  <si>
    <t>Практические занятия</t>
  </si>
  <si>
    <t>Лабораторные работы</t>
  </si>
  <si>
    <t>Часы учебных занятий</t>
  </si>
  <si>
    <t>их них</t>
  </si>
  <si>
    <t>Трудоёмкость, ЗЕТ</t>
  </si>
  <si>
    <t>ФГОС</t>
  </si>
  <si>
    <t>УП</t>
  </si>
  <si>
    <t>Реферат, НКР</t>
  </si>
  <si>
    <t>Зачёты</t>
  </si>
  <si>
    <t>Экзамены</t>
  </si>
  <si>
    <t>Распределение по семестрам</t>
  </si>
  <si>
    <t>Наименование блоков и дисциплин</t>
  </si>
  <si>
    <t xml:space="preserve">Блок 1 </t>
  </si>
  <si>
    <t>Дисциплины (модули)</t>
  </si>
  <si>
    <t xml:space="preserve">        Вариативная часть</t>
  </si>
  <si>
    <t xml:space="preserve">      Обязательные дисциплины</t>
  </si>
  <si>
    <t>Дисциплины по выбору</t>
  </si>
  <si>
    <t>Блок 2</t>
  </si>
  <si>
    <t>ПР.В.</t>
  </si>
  <si>
    <t>Пр.В2</t>
  </si>
  <si>
    <t>Блок 3</t>
  </si>
  <si>
    <t>Блок 4</t>
  </si>
  <si>
    <t>ВСЕГО ПО УЧЕБНОМУ ПЛАНУ</t>
  </si>
  <si>
    <t xml:space="preserve">    "_____" _______________ 20____ г.</t>
  </si>
  <si>
    <t>Заместитель директора ИМАШ РАН по научной                   работе, д.т.н., проф.</t>
  </si>
  <si>
    <r>
      <rPr>
        <b/>
        <sz val="11"/>
        <rFont val="Times New Roman"/>
        <family val="1"/>
      </rPr>
      <t>УТВЕРЖДАЮ</t>
    </r>
    <r>
      <rPr>
        <sz val="11"/>
        <rFont val="Times New Roman"/>
        <family val="1"/>
      </rPr>
      <t xml:space="preserve">                                         Директор ИМАШ РАН                                д.т.н., профессор                                                     _________________ В.А. Глазунов                          </t>
    </r>
    <r>
      <rPr>
        <sz val="11"/>
        <color indexed="9"/>
        <rFont val="Times New Roman"/>
        <family val="1"/>
      </rPr>
      <t>о</t>
    </r>
    <r>
      <rPr>
        <sz val="11"/>
        <rFont val="Times New Roman"/>
        <family val="1"/>
      </rPr>
      <t xml:space="preserve">                                                                           "____" _____________ 20____ г.</t>
    </r>
  </si>
  <si>
    <t>Методика написания и правила оформления научной работы</t>
  </si>
  <si>
    <t>Математическое моделирование, численные методы и комплексы программ</t>
  </si>
  <si>
    <t>Системный анализ, управление и обработка информации</t>
  </si>
  <si>
    <t>Математическое и программное обеспечение вычислительных машин, комплексов и компьютерных сетей</t>
  </si>
  <si>
    <t>Современные методы инженерных расчетов</t>
  </si>
  <si>
    <t xml:space="preserve">Современные проблемы автоматизированного проектирования </t>
  </si>
  <si>
    <r>
      <rPr>
        <b/>
        <sz val="11"/>
        <rFont val="Times New Roman"/>
        <family val="1"/>
      </rPr>
      <t>Направление подготовки: 09</t>
    </r>
    <r>
      <rPr>
        <sz val="11"/>
        <rFont val="Times New Roman"/>
        <family val="1"/>
      </rPr>
      <t>.06.01 - Информатика и вычислительная техника</t>
    </r>
  </si>
  <si>
    <r>
      <rPr>
        <b/>
        <sz val="11"/>
        <rFont val="Times New Roman"/>
        <family val="1"/>
      </rPr>
      <t>Направленность (профиль):</t>
    </r>
    <r>
      <rPr>
        <sz val="11"/>
        <rFont val="Times New Roman"/>
        <family val="1"/>
      </rPr>
      <t xml:space="preserve"> 05.13.18 - Математическое моделирование, численные методы и комплексы программ</t>
    </r>
  </si>
  <si>
    <t>Мисюрин С.Ю.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</si>
</sst>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2"/>
    </font>
    <font>
      <b/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Times New Roman Cyr"/>
      <family val="1"/>
    </font>
    <font>
      <b/>
      <sz val="10"/>
      <color indexed="17"/>
      <name val="Arial Cyr"/>
      <family val="0"/>
    </font>
    <font>
      <b/>
      <sz val="10"/>
      <color indexed="17"/>
      <name val="Times New Roman Cyr"/>
      <family val="1"/>
    </font>
    <font>
      <sz val="8"/>
      <color indexed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u val="single"/>
      <sz val="11"/>
      <name val="Times New Roman Cyr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 Cyr"/>
      <family val="0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 Cyr"/>
      <family val="1"/>
    </font>
    <font>
      <b/>
      <sz val="13"/>
      <name val="Times New Roman Cyr"/>
      <family val="0"/>
    </font>
    <font>
      <b/>
      <sz val="13"/>
      <name val="Arial Cyr"/>
      <family val="2"/>
    </font>
    <font>
      <sz val="13"/>
      <name val="Times New Roman Cyr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indexed="30"/>
      <name val="Times New Roman Cyr"/>
      <family val="0"/>
    </font>
    <font>
      <sz val="10"/>
      <color indexed="30"/>
      <name val="Arial Cyr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0070C0"/>
      <name val="Times New Roman Cyr"/>
      <family val="0"/>
    </font>
    <font>
      <sz val="10"/>
      <color rgb="FF0070C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49" fontId="5" fillId="0" borderId="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49" fontId="5" fillId="0" borderId="0" xfId="0" applyNumberFormat="1" applyFont="1" applyBorder="1" applyAlignment="1">
      <alignment horizontal="left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49" fontId="5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vertical="center" wrapText="1"/>
    </xf>
    <xf numFmtId="49" fontId="24" fillId="0" borderId="15" xfId="0" applyNumberFormat="1" applyFont="1" applyBorder="1" applyAlignment="1">
      <alignment wrapText="1"/>
    </xf>
    <xf numFmtId="0" fontId="24" fillId="0" borderId="15" xfId="0" applyFont="1" applyBorder="1" applyAlignment="1">
      <alignment wrapText="1"/>
    </xf>
    <xf numFmtId="16" fontId="24" fillId="0" borderId="15" xfId="0" applyNumberFormat="1" applyFont="1" applyBorder="1" applyAlignment="1">
      <alignment wrapText="1"/>
    </xf>
    <xf numFmtId="49" fontId="24" fillId="0" borderId="15" xfId="0" applyNumberFormat="1" applyFont="1" applyBorder="1" applyAlignment="1">
      <alignment horizontal="left" wrapText="1"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/>
    </xf>
    <xf numFmtId="49" fontId="7" fillId="0" borderId="16" xfId="0" applyNumberFormat="1" applyFont="1" applyBorder="1" applyAlignment="1">
      <alignment vertical="center" wrapText="1"/>
    </xf>
    <xf numFmtId="49" fontId="25" fillId="0" borderId="17" xfId="0" applyNumberFormat="1" applyFont="1" applyBorder="1" applyAlignment="1">
      <alignment horizontal="left" wrapText="1"/>
    </xf>
    <xf numFmtId="49" fontId="25" fillId="0" borderId="17" xfId="0" applyNumberFormat="1" applyFont="1" applyBorder="1" applyAlignment="1">
      <alignment horizontal="center" wrapText="1"/>
    </xf>
    <xf numFmtId="0" fontId="25" fillId="0" borderId="17" xfId="0" applyFont="1" applyBorder="1" applyAlignment="1">
      <alignment wrapText="1"/>
    </xf>
    <xf numFmtId="49" fontId="25" fillId="0" borderId="17" xfId="0" applyNumberFormat="1" applyFont="1" applyBorder="1" applyAlignment="1">
      <alignment wrapText="1"/>
    </xf>
    <xf numFmtId="16" fontId="25" fillId="0" borderId="17" xfId="0" applyNumberFormat="1" applyFont="1" applyBorder="1" applyAlignment="1">
      <alignment wrapText="1"/>
    </xf>
    <xf numFmtId="49" fontId="24" fillId="0" borderId="17" xfId="0" applyNumberFormat="1" applyFont="1" applyBorder="1" applyAlignment="1">
      <alignment horizontal="left" wrapText="1"/>
    </xf>
    <xf numFmtId="49" fontId="24" fillId="0" borderId="17" xfId="0" applyNumberFormat="1" applyFont="1" applyBorder="1" applyAlignment="1">
      <alignment wrapText="1"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/>
    </xf>
    <xf numFmtId="49" fontId="24" fillId="0" borderId="12" xfId="0" applyNumberFormat="1" applyFont="1" applyBorder="1" applyAlignment="1">
      <alignment horizontal="left" wrapText="1"/>
    </xf>
    <xf numFmtId="49" fontId="24" fillId="0" borderId="18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0" fontId="24" fillId="0" borderId="19" xfId="0" applyFont="1" applyBorder="1" applyAlignment="1">
      <alignment/>
    </xf>
    <xf numFmtId="49" fontId="24" fillId="0" borderId="2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wrapText="1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9" fontId="16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49" fontId="24" fillId="0" borderId="23" xfId="0" applyNumberFormat="1" applyFont="1" applyBorder="1" applyAlignment="1">
      <alignment horizontal="left" wrapText="1"/>
    </xf>
    <xf numFmtId="49" fontId="24" fillId="0" borderId="24" xfId="0" applyNumberFormat="1" applyFont="1" applyBorder="1" applyAlignment="1">
      <alignment horizontal="left" wrapText="1"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49" fontId="2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5" xfId="0" applyFont="1" applyBorder="1" applyAlignment="1">
      <alignment wrapText="1"/>
    </xf>
    <xf numFmtId="0" fontId="19" fillId="0" borderId="27" xfId="0" applyFont="1" applyBorder="1" applyAlignment="1">
      <alignment horizontal="center"/>
    </xf>
    <xf numFmtId="0" fontId="25" fillId="0" borderId="26" xfId="0" applyFont="1" applyBorder="1" applyAlignment="1">
      <alignment wrapText="1"/>
    </xf>
    <xf numFmtId="0" fontId="0" fillId="0" borderId="28" xfId="0" applyBorder="1" applyAlignment="1">
      <alignment/>
    </xf>
    <xf numFmtId="0" fontId="2" fillId="0" borderId="0" xfId="0" applyFont="1" applyAlignment="1">
      <alignment/>
    </xf>
    <xf numFmtId="49" fontId="6" fillId="0" borderId="0" xfId="0" applyNumberFormat="1" applyFont="1" applyBorder="1" applyAlignment="1">
      <alignment wrapText="1"/>
    </xf>
    <xf numFmtId="49" fontId="6" fillId="0" borderId="22" xfId="0" applyNumberFormat="1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vertical="center"/>
    </xf>
    <xf numFmtId="0" fontId="6" fillId="32" borderId="30" xfId="0" applyFont="1" applyFill="1" applyBorder="1" applyAlignment="1">
      <alignment vertical="center"/>
    </xf>
    <xf numFmtId="0" fontId="6" fillId="32" borderId="31" xfId="0" applyFont="1" applyFill="1" applyBorder="1" applyAlignment="1">
      <alignment vertical="center"/>
    </xf>
    <xf numFmtId="0" fontId="31" fillId="32" borderId="10" xfId="0" applyFont="1" applyFill="1" applyBorder="1" applyAlignment="1">
      <alignment vertical="center"/>
    </xf>
    <xf numFmtId="0" fontId="31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1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0" fillId="0" borderId="10" xfId="0" applyFont="1" applyBorder="1" applyAlignment="1">
      <alignment horizontal="center" vertic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4" fillId="32" borderId="0" xfId="0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0" fontId="31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49" fontId="18" fillId="0" borderId="38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wrapText="1"/>
    </xf>
    <xf numFmtId="49" fontId="24" fillId="0" borderId="38" xfId="0" applyNumberFormat="1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textRotation="90" wrapText="1"/>
    </xf>
    <xf numFmtId="0" fontId="30" fillId="0" borderId="42" xfId="0" applyFont="1" applyBorder="1" applyAlignment="1">
      <alignment horizontal="center" vertical="center" textRotation="90" wrapText="1"/>
    </xf>
    <xf numFmtId="0" fontId="30" fillId="0" borderId="27" xfId="0" applyFont="1" applyBorder="1" applyAlignment="1">
      <alignment horizontal="center" vertical="center" textRotation="90" wrapText="1"/>
    </xf>
    <xf numFmtId="0" fontId="30" fillId="0" borderId="43" xfId="0" applyFont="1" applyBorder="1" applyAlignment="1">
      <alignment horizontal="center" vertical="center" textRotation="90" wrapText="1"/>
    </xf>
    <xf numFmtId="0" fontId="30" fillId="0" borderId="25" xfId="0" applyFont="1" applyBorder="1" applyAlignment="1">
      <alignment horizontal="center" vertical="center" textRotation="90" wrapText="1"/>
    </xf>
    <xf numFmtId="0" fontId="30" fillId="0" borderId="44" xfId="0" applyFont="1" applyBorder="1" applyAlignment="1">
      <alignment horizontal="center" vertical="center" textRotation="90" wrapText="1"/>
    </xf>
    <xf numFmtId="0" fontId="30" fillId="0" borderId="41" xfId="0" applyFont="1" applyBorder="1" applyAlignment="1">
      <alignment horizontal="center" vertical="center" textRotation="90"/>
    </xf>
    <xf numFmtId="0" fontId="30" fillId="0" borderId="42" xfId="0" applyFont="1" applyBorder="1" applyAlignment="1">
      <alignment horizontal="center" vertical="center" textRotation="90"/>
    </xf>
    <xf numFmtId="0" fontId="30" fillId="0" borderId="27" xfId="0" applyFont="1" applyBorder="1" applyAlignment="1">
      <alignment horizontal="center" vertical="center" textRotation="90"/>
    </xf>
    <xf numFmtId="0" fontId="30" fillId="0" borderId="43" xfId="0" applyFont="1" applyBorder="1" applyAlignment="1">
      <alignment horizontal="center" vertical="center" textRotation="90"/>
    </xf>
    <xf numFmtId="0" fontId="30" fillId="0" borderId="25" xfId="0" applyFont="1" applyBorder="1" applyAlignment="1">
      <alignment horizontal="center" vertical="center" textRotation="90"/>
    </xf>
    <xf numFmtId="0" fontId="30" fillId="0" borderId="44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textRotation="90" wrapText="1"/>
    </xf>
    <xf numFmtId="0" fontId="28" fillId="0" borderId="48" xfId="0" applyFont="1" applyBorder="1" applyAlignment="1">
      <alignment horizontal="center" textRotation="90" wrapText="1"/>
    </xf>
    <xf numFmtId="0" fontId="28" fillId="0" borderId="49" xfId="0" applyFont="1" applyBorder="1" applyAlignment="1">
      <alignment horizontal="center" textRotation="90" wrapText="1"/>
    </xf>
    <xf numFmtId="0" fontId="28" fillId="0" borderId="43" xfId="0" applyFont="1" applyBorder="1" applyAlignment="1">
      <alignment horizontal="center" textRotation="90" wrapText="1"/>
    </xf>
    <xf numFmtId="0" fontId="28" fillId="0" borderId="50" xfId="0" applyFont="1" applyBorder="1" applyAlignment="1">
      <alignment horizontal="center" textRotation="90" wrapText="1"/>
    </xf>
    <xf numFmtId="0" fontId="28" fillId="0" borderId="51" xfId="0" applyFont="1" applyBorder="1" applyAlignment="1">
      <alignment horizontal="center" textRotation="90" wrapText="1"/>
    </xf>
    <xf numFmtId="0" fontId="28" fillId="0" borderId="52" xfId="0" applyFont="1" applyBorder="1" applyAlignment="1">
      <alignment horizontal="center" textRotation="90"/>
    </xf>
    <xf numFmtId="0" fontId="28" fillId="0" borderId="48" xfId="0" applyFont="1" applyBorder="1" applyAlignment="1">
      <alignment horizontal="center" textRotation="90"/>
    </xf>
    <xf numFmtId="0" fontId="28" fillId="0" borderId="27" xfId="0" applyFont="1" applyBorder="1" applyAlignment="1">
      <alignment horizontal="center" textRotation="90"/>
    </xf>
    <xf numFmtId="0" fontId="28" fillId="0" borderId="43" xfId="0" applyFont="1" applyBorder="1" applyAlignment="1">
      <alignment horizontal="center" textRotation="90"/>
    </xf>
    <xf numFmtId="0" fontId="28" fillId="0" borderId="47" xfId="0" applyFont="1" applyBorder="1" applyAlignment="1">
      <alignment horizontal="center" textRotation="90"/>
    </xf>
    <xf numFmtId="0" fontId="28" fillId="0" borderId="51" xfId="0" applyFont="1" applyBorder="1" applyAlignment="1">
      <alignment horizontal="center" textRotation="90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28" fillId="0" borderId="52" xfId="0" applyFont="1" applyBorder="1" applyAlignment="1">
      <alignment horizontal="center" textRotation="90" wrapText="1"/>
    </xf>
    <xf numFmtId="0" fontId="28" fillId="0" borderId="27" xfId="0" applyFont="1" applyBorder="1" applyAlignment="1">
      <alignment horizontal="center" textRotation="90" wrapText="1"/>
    </xf>
    <xf numFmtId="0" fontId="28" fillId="0" borderId="47" xfId="0" applyFont="1" applyBorder="1" applyAlignment="1">
      <alignment horizontal="center" textRotation="90" wrapText="1"/>
    </xf>
    <xf numFmtId="0" fontId="0" fillId="0" borderId="52" xfId="0" applyFont="1" applyBorder="1" applyAlignment="1">
      <alignment horizontal="center" textRotation="90"/>
    </xf>
    <xf numFmtId="0" fontId="0" fillId="0" borderId="48" xfId="0" applyFont="1" applyBorder="1" applyAlignment="1">
      <alignment horizontal="center" textRotation="90"/>
    </xf>
    <xf numFmtId="0" fontId="0" fillId="0" borderId="27" xfId="0" applyFont="1" applyBorder="1" applyAlignment="1">
      <alignment horizontal="center" textRotation="90"/>
    </xf>
    <xf numFmtId="0" fontId="0" fillId="0" borderId="43" xfId="0" applyFont="1" applyBorder="1" applyAlignment="1">
      <alignment horizontal="center" textRotation="90"/>
    </xf>
    <xf numFmtId="0" fontId="0" fillId="0" borderId="47" xfId="0" applyFont="1" applyBorder="1" applyAlignment="1">
      <alignment horizontal="center" textRotation="90"/>
    </xf>
    <xf numFmtId="0" fontId="0" fillId="0" borderId="51" xfId="0" applyFont="1" applyBorder="1" applyAlignment="1">
      <alignment horizontal="center" textRotation="90"/>
    </xf>
    <xf numFmtId="0" fontId="0" fillId="0" borderId="56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24" fillId="0" borderId="19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textRotation="90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59" xfId="0" applyNumberFormat="1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33" fillId="32" borderId="29" xfId="0" applyFont="1" applyFill="1" applyBorder="1" applyAlignment="1">
      <alignment horizontal="center" vertical="center"/>
    </xf>
    <xf numFmtId="0" fontId="33" fillId="32" borderId="31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31" fillId="32" borderId="29" xfId="0" applyFont="1" applyFill="1" applyBorder="1" applyAlignment="1">
      <alignment horizontal="center" vertical="center"/>
    </xf>
    <xf numFmtId="0" fontId="31" fillId="32" borderId="30" xfId="0" applyFont="1" applyFill="1" applyBorder="1" applyAlignment="1">
      <alignment horizontal="center" vertical="center"/>
    </xf>
    <xf numFmtId="0" fontId="31" fillId="32" borderId="31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30" fillId="0" borderId="34" xfId="0" applyNumberFormat="1" applyFont="1" applyBorder="1" applyAlignment="1">
      <alignment horizontal="center" vertical="center" textRotation="90"/>
    </xf>
    <xf numFmtId="49" fontId="30" fillId="0" borderId="12" xfId="0" applyNumberFormat="1" applyFont="1" applyBorder="1" applyAlignment="1">
      <alignment horizontal="center" vertical="center" textRotation="90"/>
    </xf>
    <xf numFmtId="49" fontId="30" fillId="0" borderId="15" xfId="0" applyNumberFormat="1" applyFont="1" applyBorder="1" applyAlignment="1">
      <alignment horizontal="center" vertical="center" textRotation="90"/>
    </xf>
    <xf numFmtId="0" fontId="30" fillId="0" borderId="34" xfId="0" applyFont="1" applyBorder="1" applyAlignment="1">
      <alignment horizontal="center" vertical="center" textRotation="90"/>
    </xf>
    <xf numFmtId="0" fontId="30" fillId="0" borderId="12" xfId="0" applyFont="1" applyBorder="1" applyAlignment="1">
      <alignment horizontal="center" vertical="center" textRotation="90"/>
    </xf>
    <xf numFmtId="0" fontId="30" fillId="0" borderId="15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31" fillId="32" borderId="29" xfId="0" applyFont="1" applyFill="1" applyBorder="1" applyAlignment="1">
      <alignment horizontal="center" vertical="center"/>
    </xf>
    <xf numFmtId="0" fontId="31" fillId="32" borderId="30" xfId="0" applyFont="1" applyFill="1" applyBorder="1" applyAlignment="1">
      <alignment horizontal="center" vertical="center"/>
    </xf>
    <xf numFmtId="0" fontId="31" fillId="32" borderId="31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31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16" fillId="0" borderId="62" xfId="0" applyFont="1" applyBorder="1" applyAlignment="1">
      <alignment horizontal="center"/>
    </xf>
    <xf numFmtId="49" fontId="31" fillId="32" borderId="0" xfId="0" applyNumberFormat="1" applyFont="1" applyFill="1" applyBorder="1" applyAlignment="1">
      <alignment horizontal="center" vertical="center"/>
    </xf>
    <xf numFmtId="49" fontId="8" fillId="32" borderId="0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31" fillId="32" borderId="29" xfId="0" applyFont="1" applyFill="1" applyBorder="1" applyAlignment="1">
      <alignment horizontal="center" vertical="center" wrapText="1"/>
    </xf>
    <xf numFmtId="0" fontId="31" fillId="32" borderId="30" xfId="0" applyFont="1" applyFill="1" applyBorder="1" applyAlignment="1">
      <alignment horizontal="center" vertical="center" wrapText="1"/>
    </xf>
    <xf numFmtId="0" fontId="31" fillId="32" borderId="31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/>
    </xf>
    <xf numFmtId="49" fontId="5" fillId="0" borderId="62" xfId="0" applyNumberFormat="1" applyFont="1" applyBorder="1" applyAlignment="1">
      <alignment horizontal="center" wrapText="1"/>
    </xf>
    <xf numFmtId="49" fontId="5" fillId="0" borderId="62" xfId="0" applyNumberFormat="1" applyFont="1" applyBorder="1" applyAlignment="1">
      <alignment horizontal="center" wrapText="1"/>
    </xf>
    <xf numFmtId="49" fontId="5" fillId="0" borderId="63" xfId="0" applyNumberFormat="1" applyFont="1" applyBorder="1" applyAlignment="1">
      <alignment horizontal="center" wrapText="1"/>
    </xf>
    <xf numFmtId="49" fontId="5" fillId="0" borderId="64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62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wrapText="1"/>
    </xf>
    <xf numFmtId="49" fontId="24" fillId="0" borderId="34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4" fillId="32" borderId="29" xfId="0" applyFont="1" applyFill="1" applyBorder="1" applyAlignment="1">
      <alignment horizontal="left" vertical="center"/>
    </xf>
    <xf numFmtId="0" fontId="4" fillId="32" borderId="30" xfId="0" applyFont="1" applyFill="1" applyBorder="1" applyAlignment="1">
      <alignment horizontal="left" vertical="center"/>
    </xf>
    <xf numFmtId="0" fontId="4" fillId="32" borderId="31" xfId="0" applyFont="1" applyFill="1" applyBorder="1" applyAlignment="1">
      <alignment horizontal="left" vertical="center"/>
    </xf>
    <xf numFmtId="0" fontId="6" fillId="32" borderId="29" xfId="0" applyFont="1" applyFill="1" applyBorder="1" applyAlignment="1">
      <alignment horizontal="left" vertical="center"/>
    </xf>
    <xf numFmtId="0" fontId="6" fillId="32" borderId="30" xfId="0" applyFont="1" applyFill="1" applyBorder="1" applyAlignment="1">
      <alignment horizontal="left" vertical="center"/>
    </xf>
    <xf numFmtId="0" fontId="6" fillId="32" borderId="31" xfId="0" applyFont="1" applyFill="1" applyBorder="1" applyAlignment="1">
      <alignment horizontal="left" vertical="center"/>
    </xf>
    <xf numFmtId="0" fontId="70" fillId="0" borderId="0" xfId="0" applyFont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49" fontId="70" fillId="0" borderId="0" xfId="0" applyNumberFormat="1" applyFont="1" applyBorder="1" applyAlignment="1">
      <alignment horizontal="center" vertical="center"/>
    </xf>
    <xf numFmtId="0" fontId="32" fillId="32" borderId="29" xfId="0" applyFont="1" applyFill="1" applyBorder="1" applyAlignment="1">
      <alignment horizontal="center" vertical="center"/>
    </xf>
    <xf numFmtId="0" fontId="32" fillId="32" borderId="3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22"/>
  <sheetViews>
    <sheetView tabSelected="1" view="pageBreakPreview" zoomScale="87" zoomScaleNormal="87" zoomScaleSheetLayoutView="87" workbookViewId="0" topLeftCell="A39">
      <selection activeCell="AO62" sqref="AO62:AR62"/>
    </sheetView>
  </sheetViews>
  <sheetFormatPr defaultColWidth="8.75390625" defaultRowHeight="12.75"/>
  <cols>
    <col min="1" max="1" width="10.00390625" style="0" customWidth="1"/>
    <col min="2" max="19" width="2.75390625" style="0" customWidth="1"/>
    <col min="20" max="20" width="2.875" style="0" customWidth="1"/>
    <col min="21" max="21" width="3.125" style="0" customWidth="1"/>
    <col min="22" max="23" width="2.875" style="0" customWidth="1"/>
    <col min="24" max="39" width="2.75390625" style="0" customWidth="1"/>
    <col min="40" max="40" width="3.625" style="0" customWidth="1"/>
    <col min="41" max="44" width="2.75390625" style="0" customWidth="1"/>
    <col min="45" max="45" width="3.375" style="0" customWidth="1"/>
    <col min="46" max="59" width="2.75390625" style="0" customWidth="1"/>
    <col min="60" max="60" width="2.75390625" style="9" customWidth="1"/>
    <col min="61" max="61" width="2.75390625" style="10" customWidth="1"/>
    <col min="62" max="62" width="2.75390625" style="12" customWidth="1"/>
    <col min="63" max="63" width="2.75390625" style="14" customWidth="1"/>
    <col min="64" max="65" width="2.75390625" style="0" customWidth="1"/>
  </cols>
  <sheetData>
    <row r="1" spans="1:56" ht="16.5" customHeight="1">
      <c r="A1" s="391" t="s">
        <v>176</v>
      </c>
      <c r="B1" s="392"/>
      <c r="C1" s="392"/>
      <c r="D1" s="392"/>
      <c r="E1" s="392"/>
      <c r="F1" s="392"/>
      <c r="G1" s="392"/>
      <c r="H1" s="392"/>
      <c r="I1" s="392"/>
      <c r="J1" s="392"/>
      <c r="K1" s="16"/>
      <c r="L1" s="16"/>
      <c r="M1" s="16"/>
      <c r="N1" s="16"/>
      <c r="O1" s="389" t="s">
        <v>83</v>
      </c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16"/>
      <c r="AX1" s="16"/>
      <c r="AY1" s="16"/>
      <c r="AZ1" s="16"/>
      <c r="BA1" s="16"/>
      <c r="BB1" s="16"/>
      <c r="BC1" s="16"/>
      <c r="BD1" s="16"/>
    </row>
    <row r="2" spans="1:56" ht="15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16"/>
      <c r="L2" s="16"/>
      <c r="M2" s="16"/>
      <c r="N2" s="16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16"/>
      <c r="AX2" s="16"/>
      <c r="AY2" s="16"/>
      <c r="AZ2" s="16"/>
      <c r="BA2" s="16"/>
      <c r="BB2" s="16"/>
      <c r="BC2" s="16"/>
      <c r="BD2" s="16"/>
    </row>
    <row r="3" spans="1:56" ht="14.25" customHeight="1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16"/>
      <c r="L3" s="16"/>
      <c r="M3" s="16"/>
      <c r="N3" s="16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16"/>
      <c r="AX3" s="16"/>
      <c r="AY3" s="16"/>
      <c r="AZ3" s="16"/>
      <c r="BA3" s="16"/>
      <c r="BB3" s="16"/>
      <c r="BC3" s="16"/>
      <c r="BD3" s="16"/>
    </row>
    <row r="4" spans="1:48" ht="12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</row>
    <row r="5" spans="1:34" ht="15.75">
      <c r="A5" s="392"/>
      <c r="B5" s="392"/>
      <c r="C5" s="392"/>
      <c r="D5" s="392"/>
      <c r="E5" s="392"/>
      <c r="F5" s="392"/>
      <c r="G5" s="392"/>
      <c r="H5" s="392"/>
      <c r="I5" s="392"/>
      <c r="J5" s="392"/>
      <c r="T5" s="3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48" ht="15.75">
      <c r="A6" s="392"/>
      <c r="B6" s="392"/>
      <c r="C6" s="392"/>
      <c r="D6" s="392"/>
      <c r="E6" s="392"/>
      <c r="F6" s="392"/>
      <c r="G6" s="392"/>
      <c r="H6" s="392"/>
      <c r="I6" s="392"/>
      <c r="J6" s="392"/>
      <c r="O6" s="390" t="s">
        <v>35</v>
      </c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</row>
    <row r="7" spans="12:32" ht="15"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56" ht="15.75">
      <c r="A8" s="31" t="s">
        <v>183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W8" s="3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  <c r="AI8" s="17"/>
      <c r="AJ8" s="34"/>
      <c r="AK8" s="34"/>
      <c r="AL8" s="34"/>
      <c r="AM8" s="35"/>
      <c r="AN8" s="30"/>
      <c r="AO8" s="30"/>
      <c r="AP8" s="31"/>
      <c r="AQ8" s="31"/>
      <c r="AR8" s="31"/>
      <c r="AS8" s="31"/>
      <c r="AT8" s="31"/>
      <c r="AU8" s="31"/>
      <c r="AV8" s="32"/>
      <c r="AW8" s="32"/>
      <c r="AX8" s="32"/>
      <c r="AY8" s="32"/>
      <c r="AZ8" s="32"/>
      <c r="BA8" s="32"/>
      <c r="BB8" s="32"/>
      <c r="BC8" s="32"/>
      <c r="BD8" s="32"/>
    </row>
    <row r="9" spans="1:59" ht="15" customHeight="1">
      <c r="A9" s="31" t="s">
        <v>184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7"/>
      <c r="V9" s="37"/>
      <c r="W9" s="37"/>
      <c r="X9" s="37"/>
      <c r="Y9" s="37"/>
      <c r="Z9" s="37"/>
      <c r="AA9" s="37"/>
      <c r="AB9" s="37"/>
      <c r="AC9" s="36"/>
      <c r="AD9" s="36"/>
      <c r="AE9" s="36"/>
      <c r="AF9" s="36"/>
      <c r="AG9" s="36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30"/>
      <c r="AS9" s="30"/>
      <c r="AT9" s="30"/>
      <c r="AU9" s="30"/>
      <c r="AV9" s="98"/>
      <c r="AW9" s="98"/>
      <c r="AX9" s="98"/>
      <c r="AY9" s="98"/>
      <c r="AZ9" s="98"/>
      <c r="BA9" s="98"/>
      <c r="BB9" s="98"/>
      <c r="BC9" s="98"/>
      <c r="BD9" s="32"/>
      <c r="BE9" s="22"/>
      <c r="BF9" s="22"/>
      <c r="BG9" s="22"/>
    </row>
    <row r="10" spans="1:60" ht="15" customHeight="1">
      <c r="A10" s="30" t="s">
        <v>85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34"/>
      <c r="N10" s="34"/>
      <c r="O10" s="34"/>
      <c r="P10" s="34"/>
      <c r="Q10" s="34"/>
      <c r="R10" s="34"/>
      <c r="S10" s="34"/>
      <c r="T10" s="34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9"/>
      <c r="AS10" s="99"/>
      <c r="AT10" s="99"/>
      <c r="AU10" s="99"/>
      <c r="AV10" s="99"/>
      <c r="AW10" s="99"/>
      <c r="AX10" s="98"/>
      <c r="AY10" s="35"/>
      <c r="AZ10" s="35"/>
      <c r="BA10" s="35"/>
      <c r="BB10" s="35"/>
      <c r="BC10" s="35"/>
      <c r="BD10" s="34"/>
      <c r="BE10" s="22"/>
      <c r="BF10" s="22"/>
      <c r="BG10" s="22"/>
      <c r="BH10" s="22"/>
    </row>
    <row r="11" spans="1:60" ht="15" customHeight="1">
      <c r="A11" s="33" t="s">
        <v>86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4"/>
      <c r="R11" s="34"/>
      <c r="S11" s="34"/>
      <c r="T11" s="34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23"/>
      <c r="AS11" s="23"/>
      <c r="AT11" s="23"/>
      <c r="AU11" s="23"/>
      <c r="AV11" s="23"/>
      <c r="AW11" s="23"/>
      <c r="AX11" s="101"/>
      <c r="AY11" s="102"/>
      <c r="AZ11" s="103"/>
      <c r="BA11" s="103"/>
      <c r="BB11" s="103"/>
      <c r="BC11" s="103"/>
      <c r="BD11" s="26"/>
      <c r="BE11" s="17"/>
      <c r="BF11" s="20"/>
      <c r="BG11" s="20"/>
      <c r="BH11" s="20"/>
    </row>
    <row r="12" spans="1:62" ht="15.75">
      <c r="A12" s="35" t="s">
        <v>87</v>
      </c>
      <c r="B12" s="35"/>
      <c r="C12" s="34"/>
      <c r="D12" s="34"/>
      <c r="E12" s="34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W12" s="31"/>
      <c r="X12" s="32"/>
      <c r="Y12" s="32"/>
      <c r="Z12" s="32"/>
      <c r="AA12" s="32"/>
      <c r="AB12" s="32"/>
      <c r="AC12" s="32"/>
      <c r="AD12" s="32"/>
      <c r="AE12" s="32"/>
      <c r="AF12" s="32"/>
      <c r="AG12" s="24"/>
      <c r="AH12" s="95"/>
      <c r="AI12" s="24"/>
      <c r="AJ12" s="24"/>
      <c r="AK12" s="24"/>
      <c r="AL12" s="24"/>
      <c r="AM12" s="24"/>
      <c r="AN12" s="24"/>
      <c r="AO12" s="24"/>
      <c r="AP12" s="24"/>
      <c r="AQ12" s="24"/>
      <c r="AV12" s="3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1:62" ht="15">
      <c r="A13" s="34" t="s">
        <v>88</v>
      </c>
      <c r="B13" s="34"/>
      <c r="C13" s="34"/>
      <c r="D13" s="34"/>
      <c r="E13" s="31"/>
      <c r="F13" s="31"/>
      <c r="G13" s="31"/>
      <c r="H13" s="31"/>
      <c r="I13" s="31"/>
      <c r="J13" s="31"/>
      <c r="K13" s="31"/>
      <c r="L13" s="31"/>
      <c r="M13" s="32"/>
      <c r="N13" s="32"/>
      <c r="O13" s="32"/>
      <c r="P13" s="32"/>
      <c r="Q13" s="32"/>
      <c r="R13" s="32"/>
      <c r="S13" s="32"/>
      <c r="T13" s="34"/>
      <c r="U13" s="3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31"/>
      <c r="AG13" s="31"/>
      <c r="AH13" s="31"/>
      <c r="AI13" s="31"/>
      <c r="AJ13" s="32"/>
      <c r="AK13" s="32"/>
      <c r="AL13" s="32"/>
      <c r="AM13" s="32"/>
      <c r="AN13" s="32"/>
      <c r="AO13" s="32"/>
      <c r="AP13" s="32"/>
      <c r="AQ13" s="32"/>
      <c r="AV13" s="3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</row>
    <row r="14" spans="1:62" ht="15" customHeight="1">
      <c r="A14" s="29"/>
      <c r="B14" s="29"/>
      <c r="C14" s="29"/>
      <c r="D14" s="29"/>
      <c r="E14" s="29"/>
      <c r="F14" s="29"/>
      <c r="G14" s="29"/>
      <c r="H14" s="29"/>
      <c r="I14" s="17"/>
      <c r="J14" s="17"/>
      <c r="K14" s="17"/>
      <c r="L14" s="34"/>
      <c r="M14" s="34"/>
      <c r="N14" s="34"/>
      <c r="O14" s="35"/>
      <c r="P14" s="30"/>
      <c r="Q14" s="30"/>
      <c r="R14" s="31"/>
      <c r="S14" s="31"/>
      <c r="T14" s="31"/>
      <c r="U14" s="333" t="s">
        <v>175</v>
      </c>
      <c r="V14" s="333"/>
      <c r="W14" s="333"/>
      <c r="X14" s="333"/>
      <c r="Y14" s="333"/>
      <c r="Z14" s="333"/>
      <c r="AA14" s="333"/>
      <c r="AB14" s="333"/>
      <c r="AC14" s="333"/>
      <c r="AD14" s="333"/>
      <c r="AE14" s="31"/>
      <c r="AF14" s="31"/>
      <c r="AG14" s="31"/>
      <c r="AH14" s="31"/>
      <c r="AI14" s="32"/>
      <c r="AJ14" s="32"/>
      <c r="AK14" s="32"/>
      <c r="AL14" s="32"/>
      <c r="AM14" s="32"/>
      <c r="AN14" s="32"/>
      <c r="AO14" s="32"/>
      <c r="AP14" s="32"/>
      <c r="AQ14" s="34"/>
      <c r="AS14" s="159" t="s">
        <v>145</v>
      </c>
      <c r="AT14" s="145"/>
      <c r="AU14" s="145"/>
      <c r="AV14" s="145"/>
      <c r="AW14" s="145"/>
      <c r="AX14" s="145"/>
      <c r="AY14" s="145"/>
      <c r="AZ14" s="145"/>
      <c r="BA14" s="25"/>
      <c r="BB14" s="25"/>
      <c r="BC14" s="25"/>
      <c r="BD14" s="25"/>
      <c r="BE14" s="25"/>
      <c r="BF14" s="25"/>
      <c r="BG14" s="25"/>
      <c r="BH14" s="25"/>
      <c r="BI14" s="25"/>
      <c r="BJ14" s="25"/>
    </row>
    <row r="15" spans="1:62" ht="15.75" customHeight="1">
      <c r="A15" s="356" t="s">
        <v>84</v>
      </c>
      <c r="B15" s="356"/>
      <c r="C15" s="356"/>
      <c r="D15" s="356"/>
      <c r="E15" s="356"/>
      <c r="F15" s="356"/>
      <c r="G15" s="356"/>
      <c r="H15" s="23"/>
      <c r="I15" s="1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30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99"/>
      <c r="AF15" s="99"/>
      <c r="AG15" s="99"/>
      <c r="AH15" s="99"/>
      <c r="AI15" s="99"/>
      <c r="AJ15" s="99"/>
      <c r="AK15" s="32"/>
      <c r="AL15" s="34"/>
      <c r="AM15" s="34"/>
      <c r="AN15" s="34"/>
      <c r="AO15" s="34"/>
      <c r="AP15" s="34"/>
      <c r="AQ15" s="38"/>
      <c r="AV15" s="3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</row>
    <row r="16" spans="1:62" ht="15.75">
      <c r="A16" s="356"/>
      <c r="B16" s="356"/>
      <c r="C16" s="356"/>
      <c r="D16" s="356"/>
      <c r="E16" s="356"/>
      <c r="F16" s="356"/>
      <c r="G16" s="356"/>
      <c r="H16" s="23"/>
      <c r="I16" s="1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9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4"/>
      <c r="AF16" s="34"/>
      <c r="AG16" s="34"/>
      <c r="AH16" s="24"/>
      <c r="AI16" s="24"/>
      <c r="AJ16" s="24"/>
      <c r="AK16" s="24"/>
      <c r="AL16" s="34" t="s">
        <v>185</v>
      </c>
      <c r="AM16" s="34"/>
      <c r="AN16" s="34"/>
      <c r="AO16" s="34"/>
      <c r="AP16" s="34"/>
      <c r="AQ16" s="24"/>
      <c r="AR16" t="s">
        <v>174</v>
      </c>
      <c r="AS16" s="104"/>
      <c r="AT16" s="104"/>
      <c r="AU16" s="104"/>
      <c r="AV16" s="31"/>
      <c r="AW16" s="105"/>
      <c r="AX16" s="105"/>
      <c r="AY16" s="105"/>
      <c r="AZ16" s="105"/>
      <c r="BA16" s="105"/>
      <c r="BB16" s="25"/>
      <c r="BC16" s="25"/>
      <c r="BD16" s="25"/>
      <c r="BE16" s="25"/>
      <c r="BF16" s="25"/>
      <c r="BG16" s="25"/>
      <c r="BH16" s="25"/>
      <c r="BI16" s="25"/>
      <c r="BJ16" s="25"/>
    </row>
    <row r="17" spans="1:59" ht="25.5" customHeight="1">
      <c r="A17" s="356"/>
      <c r="B17" s="356"/>
      <c r="C17" s="356"/>
      <c r="D17" s="356"/>
      <c r="E17" s="356"/>
      <c r="F17" s="356"/>
      <c r="G17" s="356"/>
      <c r="H17" s="23"/>
      <c r="I17" s="17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23"/>
      <c r="U17" s="345" t="s">
        <v>89</v>
      </c>
      <c r="V17" s="345"/>
      <c r="W17" s="345"/>
      <c r="X17" s="345"/>
      <c r="Y17" s="345"/>
      <c r="Z17" s="345"/>
      <c r="AA17" s="345"/>
      <c r="AB17" s="345"/>
      <c r="AC17" s="345"/>
      <c r="AD17" s="345"/>
      <c r="AE17" s="332"/>
      <c r="AF17" s="332"/>
      <c r="AG17" s="332"/>
      <c r="AH17" s="332"/>
      <c r="AI17" s="332"/>
      <c r="AJ17" s="332"/>
      <c r="AK17" s="26"/>
      <c r="AL17" s="39" t="s">
        <v>90</v>
      </c>
      <c r="AM17" s="38"/>
      <c r="AN17" s="38"/>
      <c r="AO17" s="38"/>
      <c r="AP17" s="26"/>
      <c r="AQ17" s="26"/>
      <c r="AR17" t="s">
        <v>174</v>
      </c>
      <c r="AS17" s="104"/>
      <c r="AT17" s="104"/>
      <c r="AU17" s="104"/>
      <c r="AV17" s="31"/>
      <c r="AW17" s="32"/>
      <c r="AX17" s="32"/>
      <c r="AY17" s="32"/>
      <c r="AZ17" s="32"/>
      <c r="BA17" s="32"/>
      <c r="BB17" s="27"/>
      <c r="BC17" s="27"/>
      <c r="BD17" s="27"/>
      <c r="BE17" s="27"/>
      <c r="BF17" s="27"/>
      <c r="BG17" s="27"/>
    </row>
    <row r="18" spans="1:57" ht="15.75">
      <c r="A18" s="23"/>
      <c r="B18" s="23"/>
      <c r="C18" s="23"/>
      <c r="D18" s="23"/>
      <c r="E18" s="23"/>
      <c r="F18" s="23"/>
      <c r="G18" s="23"/>
      <c r="H18" s="23"/>
      <c r="I18" s="17"/>
      <c r="J18" s="17"/>
      <c r="K18" s="17"/>
      <c r="L18" s="17"/>
      <c r="M18" s="23"/>
      <c r="N18" s="23"/>
      <c r="O18" s="23"/>
      <c r="P18" s="23"/>
      <c r="Q18" s="23"/>
      <c r="R18" s="23"/>
      <c r="S18" s="23"/>
      <c r="T18" s="23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V18" s="3"/>
      <c r="AW18" s="16" t="s">
        <v>38</v>
      </c>
      <c r="AX18" s="16"/>
      <c r="AY18" s="16"/>
      <c r="AZ18" s="16"/>
      <c r="BA18" s="16"/>
      <c r="BB18" s="16"/>
      <c r="BC18" s="16"/>
      <c r="BD18" s="16"/>
      <c r="BE18" s="16"/>
    </row>
    <row r="19" spans="1:57" ht="1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7"/>
      <c r="L19" s="17"/>
      <c r="M19" s="23"/>
      <c r="N19" s="23"/>
      <c r="O19" s="23"/>
      <c r="P19" s="23"/>
      <c r="Q19" s="23"/>
      <c r="R19" s="23"/>
      <c r="S19" s="23"/>
      <c r="T19" s="23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V19" s="3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5" customHeight="1" thickBot="1">
      <c r="A20" s="198" t="s">
        <v>91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15"/>
      <c r="M20" s="115"/>
      <c r="N20" s="23"/>
      <c r="O20" s="23"/>
      <c r="P20" s="23"/>
      <c r="Q20" s="23"/>
      <c r="R20" s="23"/>
      <c r="S20" s="23"/>
      <c r="T20" s="23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V20" s="3"/>
      <c r="AW20" s="113" t="s">
        <v>146</v>
      </c>
      <c r="AX20" s="16"/>
      <c r="AY20" s="16"/>
      <c r="AZ20" s="16"/>
      <c r="BA20" s="16"/>
      <c r="BB20" s="16"/>
      <c r="BC20" s="16"/>
      <c r="BD20" s="16"/>
      <c r="BE20" s="16"/>
    </row>
    <row r="21" spans="1:64" ht="15" customHeight="1">
      <c r="A21" s="47" t="s">
        <v>80</v>
      </c>
      <c r="B21" s="339" t="s">
        <v>2</v>
      </c>
      <c r="C21" s="339"/>
      <c r="D21" s="339"/>
      <c r="E21" s="339"/>
      <c r="F21" s="340" t="s">
        <v>4</v>
      </c>
      <c r="G21" s="341"/>
      <c r="H21" s="341"/>
      <c r="I21" s="341"/>
      <c r="J21" s="342"/>
      <c r="K21" s="343" t="s">
        <v>5</v>
      </c>
      <c r="L21" s="344"/>
      <c r="M21" s="344"/>
      <c r="N21" s="40"/>
      <c r="O21" s="338" t="s">
        <v>6</v>
      </c>
      <c r="P21" s="338"/>
      <c r="Q21" s="338"/>
      <c r="R21" s="338"/>
      <c r="S21" s="338" t="s">
        <v>7</v>
      </c>
      <c r="T21" s="338"/>
      <c r="U21" s="338"/>
      <c r="V21" s="338"/>
      <c r="W21" s="338"/>
      <c r="X21" s="337" t="s">
        <v>8</v>
      </c>
      <c r="Y21" s="337"/>
      <c r="Z21" s="337"/>
      <c r="AA21" s="337"/>
      <c r="AB21" s="337" t="s">
        <v>9</v>
      </c>
      <c r="AC21" s="337"/>
      <c r="AD21" s="337"/>
      <c r="AE21" s="337"/>
      <c r="AF21" s="337" t="s">
        <v>10</v>
      </c>
      <c r="AG21" s="337"/>
      <c r="AH21" s="337"/>
      <c r="AI21" s="337"/>
      <c r="AJ21" s="337"/>
      <c r="AK21" s="337" t="s">
        <v>11</v>
      </c>
      <c r="AL21" s="337"/>
      <c r="AM21" s="337"/>
      <c r="AN21" s="337"/>
      <c r="AO21" s="337" t="s">
        <v>12</v>
      </c>
      <c r="AP21" s="337"/>
      <c r="AQ21" s="337"/>
      <c r="AR21" s="337"/>
      <c r="AS21" s="337"/>
      <c r="AT21" s="329" t="s">
        <v>0</v>
      </c>
      <c r="AU21" s="329"/>
      <c r="AV21" s="329"/>
      <c r="AW21" s="329"/>
      <c r="AX21" s="346" t="s">
        <v>1</v>
      </c>
      <c r="AY21" s="346"/>
      <c r="AZ21" s="346"/>
      <c r="BA21" s="347"/>
      <c r="BB21" s="218" t="s">
        <v>36</v>
      </c>
      <c r="BC21" s="219"/>
      <c r="BD21" s="224" t="s">
        <v>81</v>
      </c>
      <c r="BE21" s="225"/>
      <c r="BF21" s="237" t="s">
        <v>74</v>
      </c>
      <c r="BG21" s="219"/>
      <c r="BH21" s="224" t="s">
        <v>82</v>
      </c>
      <c r="BI21" s="225"/>
      <c r="BJ21" s="240" t="s">
        <v>148</v>
      </c>
      <c r="BK21" s="241"/>
      <c r="BL21" s="246" t="s">
        <v>149</v>
      </c>
    </row>
    <row r="22" spans="1:64" ht="15" customHeight="1">
      <c r="A22" s="48"/>
      <c r="B22" s="41" t="s">
        <v>44</v>
      </c>
      <c r="C22" s="41" t="s">
        <v>92</v>
      </c>
      <c r="D22" s="41" t="s">
        <v>93</v>
      </c>
      <c r="E22" s="41" t="s">
        <v>94</v>
      </c>
      <c r="F22" s="41" t="s">
        <v>95</v>
      </c>
      <c r="G22" s="41" t="s">
        <v>96</v>
      </c>
      <c r="H22" s="41" t="s">
        <v>97</v>
      </c>
      <c r="I22" s="41" t="s">
        <v>98</v>
      </c>
      <c r="J22" s="41" t="s">
        <v>99</v>
      </c>
      <c r="K22" s="42">
        <v>10</v>
      </c>
      <c r="L22" s="42">
        <v>11</v>
      </c>
      <c r="M22" s="42">
        <v>12</v>
      </c>
      <c r="N22" s="42">
        <v>13</v>
      </c>
      <c r="O22" s="43" t="s">
        <v>100</v>
      </c>
      <c r="P22" s="43" t="s">
        <v>105</v>
      </c>
      <c r="Q22" s="43" t="s">
        <v>101</v>
      </c>
      <c r="R22" s="43" t="s">
        <v>102</v>
      </c>
      <c r="S22" s="43" t="s">
        <v>103</v>
      </c>
      <c r="T22" s="43" t="s">
        <v>104</v>
      </c>
      <c r="U22" s="43" t="s">
        <v>137</v>
      </c>
      <c r="V22" s="43" t="s">
        <v>138</v>
      </c>
      <c r="W22" s="43" t="s">
        <v>139</v>
      </c>
      <c r="X22" s="44">
        <v>23</v>
      </c>
      <c r="Y22" s="44">
        <v>24</v>
      </c>
      <c r="Z22" s="44">
        <v>25</v>
      </c>
      <c r="AA22" s="44">
        <v>26</v>
      </c>
      <c r="AB22" s="44">
        <v>27</v>
      </c>
      <c r="AC22" s="44">
        <v>28</v>
      </c>
      <c r="AD22" s="44">
        <v>29</v>
      </c>
      <c r="AE22" s="44">
        <v>30</v>
      </c>
      <c r="AF22" s="44">
        <v>31</v>
      </c>
      <c r="AG22" s="44">
        <v>32</v>
      </c>
      <c r="AH22" s="44">
        <v>33</v>
      </c>
      <c r="AI22" s="44">
        <v>34</v>
      </c>
      <c r="AJ22" s="44">
        <v>35</v>
      </c>
      <c r="AK22" s="44">
        <v>36</v>
      </c>
      <c r="AL22" s="44">
        <v>37</v>
      </c>
      <c r="AM22" s="44">
        <v>38</v>
      </c>
      <c r="AN22" s="44">
        <v>39</v>
      </c>
      <c r="AO22" s="44">
        <v>40</v>
      </c>
      <c r="AP22" s="44">
        <v>41</v>
      </c>
      <c r="AQ22" s="44">
        <v>42</v>
      </c>
      <c r="AR22" s="44">
        <v>43</v>
      </c>
      <c r="AS22" s="44">
        <v>44</v>
      </c>
      <c r="AT22" s="45">
        <v>45</v>
      </c>
      <c r="AU22" s="45">
        <v>46</v>
      </c>
      <c r="AV22" s="45">
        <v>47</v>
      </c>
      <c r="AW22" s="45">
        <v>48</v>
      </c>
      <c r="AX22" s="46">
        <v>49</v>
      </c>
      <c r="AY22" s="46">
        <v>50</v>
      </c>
      <c r="AZ22" s="46">
        <v>51</v>
      </c>
      <c r="BA22" s="110">
        <v>52</v>
      </c>
      <c r="BB22" s="220"/>
      <c r="BC22" s="221"/>
      <c r="BD22" s="226"/>
      <c r="BE22" s="227"/>
      <c r="BF22" s="238"/>
      <c r="BG22" s="221"/>
      <c r="BH22" s="226"/>
      <c r="BI22" s="227"/>
      <c r="BJ22" s="242"/>
      <c r="BK22" s="243"/>
      <c r="BL22" s="247"/>
    </row>
    <row r="23" spans="1:64" ht="47.25" customHeight="1" thickBot="1">
      <c r="A23" s="55"/>
      <c r="B23" s="56" t="s">
        <v>109</v>
      </c>
      <c r="C23" s="56" t="s">
        <v>24</v>
      </c>
      <c r="D23" s="56" t="s">
        <v>25</v>
      </c>
      <c r="E23" s="56" t="s">
        <v>26</v>
      </c>
      <c r="F23" s="56" t="s">
        <v>110</v>
      </c>
      <c r="G23" s="56" t="s">
        <v>106</v>
      </c>
      <c r="H23" s="56" t="s">
        <v>27</v>
      </c>
      <c r="I23" s="56" t="s">
        <v>107</v>
      </c>
      <c r="J23" s="57" t="s">
        <v>108</v>
      </c>
      <c r="K23" s="58" t="s">
        <v>111</v>
      </c>
      <c r="L23" s="58" t="s">
        <v>28</v>
      </c>
      <c r="M23" s="59" t="s">
        <v>29</v>
      </c>
      <c r="N23" s="59" t="s">
        <v>112</v>
      </c>
      <c r="O23" s="59" t="s">
        <v>113</v>
      </c>
      <c r="P23" s="59" t="s">
        <v>114</v>
      </c>
      <c r="Q23" s="59" t="s">
        <v>30</v>
      </c>
      <c r="R23" s="59" t="s">
        <v>115</v>
      </c>
      <c r="S23" s="59" t="s">
        <v>113</v>
      </c>
      <c r="T23" s="59" t="s">
        <v>34</v>
      </c>
      <c r="U23" s="58" t="s">
        <v>116</v>
      </c>
      <c r="V23" s="58" t="s">
        <v>117</v>
      </c>
      <c r="W23" s="58" t="s">
        <v>118</v>
      </c>
      <c r="X23" s="58" t="s">
        <v>31</v>
      </c>
      <c r="Y23" s="58" t="s">
        <v>119</v>
      </c>
      <c r="Z23" s="58" t="s">
        <v>120</v>
      </c>
      <c r="AA23" s="58" t="s">
        <v>121</v>
      </c>
      <c r="AB23" s="58" t="s">
        <v>122</v>
      </c>
      <c r="AC23" s="58" t="s">
        <v>32</v>
      </c>
      <c r="AD23" s="58" t="s">
        <v>123</v>
      </c>
      <c r="AE23" s="58" t="s">
        <v>33</v>
      </c>
      <c r="AF23" s="60" t="s">
        <v>110</v>
      </c>
      <c r="AG23" s="58" t="s">
        <v>124</v>
      </c>
      <c r="AH23" s="58" t="s">
        <v>27</v>
      </c>
      <c r="AI23" s="58" t="s">
        <v>3</v>
      </c>
      <c r="AJ23" s="58" t="s">
        <v>125</v>
      </c>
      <c r="AK23" s="58" t="s">
        <v>31</v>
      </c>
      <c r="AL23" s="58" t="s">
        <v>22</v>
      </c>
      <c r="AM23" s="58" t="s">
        <v>23</v>
      </c>
      <c r="AN23" s="58" t="s">
        <v>126</v>
      </c>
      <c r="AO23" s="58" t="s">
        <v>127</v>
      </c>
      <c r="AP23" s="58" t="s">
        <v>24</v>
      </c>
      <c r="AQ23" s="58" t="s">
        <v>25</v>
      </c>
      <c r="AR23" s="58" t="s">
        <v>128</v>
      </c>
      <c r="AS23" s="58" t="s">
        <v>129</v>
      </c>
      <c r="AT23" s="58" t="s">
        <v>130</v>
      </c>
      <c r="AU23" s="58" t="s">
        <v>131</v>
      </c>
      <c r="AV23" s="58" t="s">
        <v>132</v>
      </c>
      <c r="AW23" s="58" t="s">
        <v>133</v>
      </c>
      <c r="AX23" s="58" t="s">
        <v>134</v>
      </c>
      <c r="AY23" s="58" t="s">
        <v>28</v>
      </c>
      <c r="AZ23" s="58" t="s">
        <v>135</v>
      </c>
      <c r="BA23" s="111" t="s">
        <v>136</v>
      </c>
      <c r="BB23" s="222"/>
      <c r="BC23" s="223"/>
      <c r="BD23" s="228"/>
      <c r="BE23" s="229"/>
      <c r="BF23" s="239"/>
      <c r="BG23" s="223"/>
      <c r="BH23" s="228"/>
      <c r="BI23" s="229"/>
      <c r="BJ23" s="244"/>
      <c r="BK23" s="245"/>
      <c r="BL23" s="248"/>
    </row>
    <row r="24" spans="1:65" ht="14.25" customHeight="1" thickTop="1">
      <c r="A24" s="348" t="s">
        <v>18</v>
      </c>
      <c r="B24" s="52" t="s">
        <v>59</v>
      </c>
      <c r="C24" s="52" t="s">
        <v>59</v>
      </c>
      <c r="D24" s="52" t="s">
        <v>59</v>
      </c>
      <c r="E24" s="52" t="s">
        <v>59</v>
      </c>
      <c r="F24" s="52" t="s">
        <v>59</v>
      </c>
      <c r="G24" s="52" t="s">
        <v>59</v>
      </c>
      <c r="H24" s="52" t="s">
        <v>59</v>
      </c>
      <c r="I24" s="52" t="s">
        <v>59</v>
      </c>
      <c r="J24" s="350" t="s">
        <v>42</v>
      </c>
      <c r="K24" s="352" t="s">
        <v>42</v>
      </c>
      <c r="L24" s="168" t="s">
        <v>41</v>
      </c>
      <c r="M24" s="354" t="s">
        <v>41</v>
      </c>
      <c r="N24" s="354" t="s">
        <v>41</v>
      </c>
      <c r="O24" s="49" t="s">
        <v>59</v>
      </c>
      <c r="P24" s="49" t="s">
        <v>59</v>
      </c>
      <c r="Q24" s="49" t="s">
        <v>59</v>
      </c>
      <c r="R24" s="49" t="s">
        <v>59</v>
      </c>
      <c r="S24" s="49" t="s">
        <v>59</v>
      </c>
      <c r="T24" s="49" t="s">
        <v>59</v>
      </c>
      <c r="U24" s="50" t="s">
        <v>59</v>
      </c>
      <c r="V24" s="50" t="s">
        <v>59</v>
      </c>
      <c r="W24" s="50" t="s">
        <v>59</v>
      </c>
      <c r="X24" s="50" t="s">
        <v>59</v>
      </c>
      <c r="Y24" s="50" t="s">
        <v>59</v>
      </c>
      <c r="Z24" s="50" t="s">
        <v>59</v>
      </c>
      <c r="AA24" s="50" t="s">
        <v>59</v>
      </c>
      <c r="AB24" s="50" t="s">
        <v>59</v>
      </c>
      <c r="AC24" s="50" t="s">
        <v>59</v>
      </c>
      <c r="AD24" s="50" t="s">
        <v>59</v>
      </c>
      <c r="AE24" s="50" t="s">
        <v>59</v>
      </c>
      <c r="AF24" s="51" t="s">
        <v>59</v>
      </c>
      <c r="AG24" s="249" t="s">
        <v>39</v>
      </c>
      <c r="AH24" s="249" t="s">
        <v>39</v>
      </c>
      <c r="AI24" s="168" t="s">
        <v>41</v>
      </c>
      <c r="AJ24" s="168" t="s">
        <v>41</v>
      </c>
      <c r="AK24" s="168" t="s">
        <v>42</v>
      </c>
      <c r="AL24" s="168" t="s">
        <v>42</v>
      </c>
      <c r="AM24" s="168" t="s">
        <v>42</v>
      </c>
      <c r="AN24" s="168" t="s">
        <v>42</v>
      </c>
      <c r="AO24" s="168" t="s">
        <v>42</v>
      </c>
      <c r="AP24" s="168" t="s">
        <v>42</v>
      </c>
      <c r="AQ24" s="168" t="s">
        <v>42</v>
      </c>
      <c r="AR24" s="168" t="s">
        <v>42</v>
      </c>
      <c r="AS24" s="168" t="s">
        <v>42</v>
      </c>
      <c r="AT24" s="50" t="s">
        <v>59</v>
      </c>
      <c r="AU24" s="50" t="s">
        <v>59</v>
      </c>
      <c r="AV24" s="50" t="s">
        <v>59</v>
      </c>
      <c r="AW24" s="50" t="s">
        <v>59</v>
      </c>
      <c r="AX24" s="50" t="s">
        <v>59</v>
      </c>
      <c r="AY24" s="50" t="s">
        <v>59</v>
      </c>
      <c r="AZ24" s="50" t="s">
        <v>59</v>
      </c>
      <c r="BA24" s="109" t="s">
        <v>59</v>
      </c>
      <c r="BB24" s="230">
        <v>9</v>
      </c>
      <c r="BC24" s="163"/>
      <c r="BD24" s="163"/>
      <c r="BE24" s="163"/>
      <c r="BF24" s="163">
        <v>51</v>
      </c>
      <c r="BG24" s="163"/>
      <c r="BH24" s="163"/>
      <c r="BI24" s="163"/>
      <c r="BJ24" s="194">
        <f>SUM(BB24:BI25)</f>
        <v>60</v>
      </c>
      <c r="BK24" s="194"/>
      <c r="BL24" s="192" t="s">
        <v>18</v>
      </c>
      <c r="BM24" s="28"/>
    </row>
    <row r="25" spans="1:65" ht="15" customHeight="1" thickBot="1">
      <c r="A25" s="349"/>
      <c r="B25" s="61" t="s">
        <v>41</v>
      </c>
      <c r="C25" s="61" t="s">
        <v>41</v>
      </c>
      <c r="D25" s="61" t="s">
        <v>41</v>
      </c>
      <c r="E25" s="61" t="s">
        <v>41</v>
      </c>
      <c r="F25" s="61" t="s">
        <v>41</v>
      </c>
      <c r="G25" s="61" t="s">
        <v>41</v>
      </c>
      <c r="H25" s="61" t="s">
        <v>41</v>
      </c>
      <c r="I25" s="61" t="s">
        <v>41</v>
      </c>
      <c r="J25" s="351"/>
      <c r="K25" s="353"/>
      <c r="L25" s="169"/>
      <c r="M25" s="355"/>
      <c r="N25" s="355"/>
      <c r="O25" s="62" t="s">
        <v>41</v>
      </c>
      <c r="P25" s="62" t="s">
        <v>41</v>
      </c>
      <c r="Q25" s="62" t="s">
        <v>41</v>
      </c>
      <c r="R25" s="62" t="s">
        <v>41</v>
      </c>
      <c r="S25" s="62" t="s">
        <v>41</v>
      </c>
      <c r="T25" s="62" t="s">
        <v>41</v>
      </c>
      <c r="U25" s="63" t="s">
        <v>41</v>
      </c>
      <c r="V25" s="63" t="s">
        <v>41</v>
      </c>
      <c r="W25" s="63" t="s">
        <v>41</v>
      </c>
      <c r="X25" s="64" t="s">
        <v>41</v>
      </c>
      <c r="Y25" s="64" t="s">
        <v>41</v>
      </c>
      <c r="Z25" s="64" t="s">
        <v>41</v>
      </c>
      <c r="AA25" s="64" t="s">
        <v>41</v>
      </c>
      <c r="AB25" s="64" t="s">
        <v>41</v>
      </c>
      <c r="AC25" s="64" t="s">
        <v>41</v>
      </c>
      <c r="AD25" s="64" t="s">
        <v>41</v>
      </c>
      <c r="AE25" s="64" t="s">
        <v>41</v>
      </c>
      <c r="AF25" s="64" t="s">
        <v>41</v>
      </c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63" t="s">
        <v>41</v>
      </c>
      <c r="AU25" s="63" t="s">
        <v>41</v>
      </c>
      <c r="AV25" s="63" t="s">
        <v>41</v>
      </c>
      <c r="AW25" s="64" t="s">
        <v>41</v>
      </c>
      <c r="AX25" s="64" t="s">
        <v>41</v>
      </c>
      <c r="AY25" s="64" t="s">
        <v>41</v>
      </c>
      <c r="AZ25" s="64" t="s">
        <v>41</v>
      </c>
      <c r="BA25" s="108" t="s">
        <v>41</v>
      </c>
      <c r="BB25" s="231"/>
      <c r="BC25" s="165"/>
      <c r="BD25" s="165"/>
      <c r="BE25" s="165"/>
      <c r="BF25" s="165"/>
      <c r="BG25" s="165"/>
      <c r="BH25" s="165"/>
      <c r="BI25" s="165"/>
      <c r="BJ25" s="196"/>
      <c r="BK25" s="196"/>
      <c r="BL25" s="213"/>
      <c r="BM25" s="28"/>
    </row>
    <row r="26" spans="1:65" ht="15" customHeight="1" thickTop="1">
      <c r="A26" s="348" t="s">
        <v>19</v>
      </c>
      <c r="B26" s="52" t="s">
        <v>59</v>
      </c>
      <c r="C26" s="52" t="s">
        <v>59</v>
      </c>
      <c r="D26" s="52" t="s">
        <v>59</v>
      </c>
      <c r="E26" s="52" t="s">
        <v>59</v>
      </c>
      <c r="F26" s="52" t="s">
        <v>59</v>
      </c>
      <c r="G26" s="52" t="s">
        <v>59</v>
      </c>
      <c r="H26" s="52" t="s">
        <v>59</v>
      </c>
      <c r="I26" s="52" t="s">
        <v>59</v>
      </c>
      <c r="J26" s="354" t="s">
        <v>42</v>
      </c>
      <c r="K26" s="168" t="s">
        <v>42</v>
      </c>
      <c r="L26" s="168" t="s">
        <v>41</v>
      </c>
      <c r="M26" s="354" t="s">
        <v>41</v>
      </c>
      <c r="N26" s="354" t="s">
        <v>41</v>
      </c>
      <c r="O26" s="49" t="s">
        <v>59</v>
      </c>
      <c r="P26" s="49" t="s">
        <v>59</v>
      </c>
      <c r="Q26" s="49" t="s">
        <v>59</v>
      </c>
      <c r="R26" s="49" t="s">
        <v>59</v>
      </c>
      <c r="S26" s="49" t="s">
        <v>59</v>
      </c>
      <c r="T26" s="49" t="s">
        <v>59</v>
      </c>
      <c r="U26" s="53" t="s">
        <v>59</v>
      </c>
      <c r="V26" s="53" t="s">
        <v>59</v>
      </c>
      <c r="W26" s="53" t="s">
        <v>59</v>
      </c>
      <c r="X26" s="54" t="s">
        <v>59</v>
      </c>
      <c r="Y26" s="54" t="s">
        <v>59</v>
      </c>
      <c r="Z26" s="54" t="s">
        <v>59</v>
      </c>
      <c r="AA26" s="54" t="s">
        <v>59</v>
      </c>
      <c r="AB26" s="54" t="s">
        <v>59</v>
      </c>
      <c r="AC26" s="54" t="s">
        <v>59</v>
      </c>
      <c r="AD26" s="54" t="s">
        <v>59</v>
      </c>
      <c r="AE26" s="54" t="s">
        <v>59</v>
      </c>
      <c r="AF26" s="54" t="s">
        <v>59</v>
      </c>
      <c r="AG26" s="168" t="s">
        <v>41</v>
      </c>
      <c r="AH26" s="168" t="s">
        <v>41</v>
      </c>
      <c r="AI26" s="168" t="s">
        <v>41</v>
      </c>
      <c r="AJ26" s="168" t="s">
        <v>41</v>
      </c>
      <c r="AK26" s="168" t="s">
        <v>42</v>
      </c>
      <c r="AL26" s="168" t="s">
        <v>42</v>
      </c>
      <c r="AM26" s="168" t="s">
        <v>42</v>
      </c>
      <c r="AN26" s="168" t="s">
        <v>42</v>
      </c>
      <c r="AO26" s="168" t="s">
        <v>42</v>
      </c>
      <c r="AP26" s="168" t="s">
        <v>42</v>
      </c>
      <c r="AQ26" s="168" t="s">
        <v>42</v>
      </c>
      <c r="AR26" s="168" t="s">
        <v>42</v>
      </c>
      <c r="AS26" s="168" t="s">
        <v>42</v>
      </c>
      <c r="AT26" s="68" t="s">
        <v>59</v>
      </c>
      <c r="AU26" s="68" t="s">
        <v>59</v>
      </c>
      <c r="AV26" s="68" t="s">
        <v>59</v>
      </c>
      <c r="AW26" s="68" t="s">
        <v>59</v>
      </c>
      <c r="AX26" s="68" t="s">
        <v>59</v>
      </c>
      <c r="AY26" s="54" t="s">
        <v>59</v>
      </c>
      <c r="AZ26" s="54" t="s">
        <v>59</v>
      </c>
      <c r="BA26" s="107" t="s">
        <v>59</v>
      </c>
      <c r="BB26" s="230">
        <v>8</v>
      </c>
      <c r="BC26" s="163"/>
      <c r="BD26" s="163">
        <v>3</v>
      </c>
      <c r="BE26" s="163"/>
      <c r="BF26" s="163">
        <v>49</v>
      </c>
      <c r="BG26" s="163"/>
      <c r="BH26" s="163"/>
      <c r="BI26" s="163"/>
      <c r="BJ26" s="194">
        <f>SUM(BB26:BI27)</f>
        <v>60</v>
      </c>
      <c r="BK26" s="194"/>
      <c r="BL26" s="192" t="s">
        <v>19</v>
      </c>
      <c r="BM26" s="28"/>
    </row>
    <row r="27" spans="1:65" ht="15" customHeight="1">
      <c r="A27" s="348"/>
      <c r="B27" s="52" t="s">
        <v>41</v>
      </c>
      <c r="C27" s="52" t="s">
        <v>41</v>
      </c>
      <c r="D27" s="52" t="s">
        <v>41</v>
      </c>
      <c r="E27" s="52" t="s">
        <v>41</v>
      </c>
      <c r="F27" s="52" t="s">
        <v>41</v>
      </c>
      <c r="G27" s="52" t="s">
        <v>41</v>
      </c>
      <c r="H27" s="52" t="s">
        <v>41</v>
      </c>
      <c r="I27" s="52" t="s">
        <v>41</v>
      </c>
      <c r="J27" s="354"/>
      <c r="K27" s="168"/>
      <c r="L27" s="168"/>
      <c r="M27" s="354"/>
      <c r="N27" s="354"/>
      <c r="O27" s="67" t="s">
        <v>41</v>
      </c>
      <c r="P27" s="67" t="s">
        <v>41</v>
      </c>
      <c r="Q27" s="67" t="s">
        <v>41</v>
      </c>
      <c r="R27" s="67" t="s">
        <v>41</v>
      </c>
      <c r="S27" s="357" t="s">
        <v>41</v>
      </c>
      <c r="T27" s="357" t="s">
        <v>41</v>
      </c>
      <c r="U27" s="357" t="s">
        <v>41</v>
      </c>
      <c r="V27" s="357" t="s">
        <v>41</v>
      </c>
      <c r="W27" s="357" t="s">
        <v>41</v>
      </c>
      <c r="X27" s="357" t="s">
        <v>41</v>
      </c>
      <c r="Y27" s="357" t="s">
        <v>41</v>
      </c>
      <c r="Z27" s="357" t="s">
        <v>41</v>
      </c>
      <c r="AA27" s="357" t="s">
        <v>41</v>
      </c>
      <c r="AB27" s="357" t="s">
        <v>41</v>
      </c>
      <c r="AC27" s="357" t="s">
        <v>41</v>
      </c>
      <c r="AD27" s="357" t="s">
        <v>41</v>
      </c>
      <c r="AE27" s="357" t="s">
        <v>41</v>
      </c>
      <c r="AF27" s="357" t="s">
        <v>41</v>
      </c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215" t="s">
        <v>41</v>
      </c>
      <c r="AU27" s="215" t="s">
        <v>41</v>
      </c>
      <c r="AV27" s="215" t="s">
        <v>41</v>
      </c>
      <c r="AW27" s="215" t="s">
        <v>41</v>
      </c>
      <c r="AX27" s="215" t="s">
        <v>41</v>
      </c>
      <c r="AY27" s="215" t="s">
        <v>41</v>
      </c>
      <c r="AZ27" s="215" t="s">
        <v>41</v>
      </c>
      <c r="BA27" s="216" t="s">
        <v>41</v>
      </c>
      <c r="BB27" s="232"/>
      <c r="BC27" s="166"/>
      <c r="BD27" s="166"/>
      <c r="BE27" s="166"/>
      <c r="BF27" s="166"/>
      <c r="BG27" s="166"/>
      <c r="BH27" s="166"/>
      <c r="BI27" s="166"/>
      <c r="BJ27" s="197"/>
      <c r="BK27" s="197"/>
      <c r="BL27" s="214"/>
      <c r="BM27" s="28"/>
    </row>
    <row r="28" spans="1:65" ht="15" customHeight="1" thickBot="1">
      <c r="A28" s="349"/>
      <c r="B28" s="61" t="s">
        <v>140</v>
      </c>
      <c r="C28" s="61" t="s">
        <v>140</v>
      </c>
      <c r="D28" s="61" t="s">
        <v>140</v>
      </c>
      <c r="E28" s="61" t="s">
        <v>140</v>
      </c>
      <c r="F28" s="61" t="s">
        <v>140</v>
      </c>
      <c r="G28" s="61" t="s">
        <v>140</v>
      </c>
      <c r="H28" s="61" t="s">
        <v>140</v>
      </c>
      <c r="I28" s="61" t="s">
        <v>140</v>
      </c>
      <c r="J28" s="355"/>
      <c r="K28" s="169"/>
      <c r="L28" s="169"/>
      <c r="M28" s="355"/>
      <c r="N28" s="355"/>
      <c r="O28" s="66" t="s">
        <v>140</v>
      </c>
      <c r="P28" s="66" t="s">
        <v>140</v>
      </c>
      <c r="Q28" s="66" t="s">
        <v>140</v>
      </c>
      <c r="R28" s="66" t="s">
        <v>140</v>
      </c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217"/>
      <c r="BB28" s="231"/>
      <c r="BC28" s="165"/>
      <c r="BD28" s="165"/>
      <c r="BE28" s="165"/>
      <c r="BF28" s="165"/>
      <c r="BG28" s="165"/>
      <c r="BH28" s="165"/>
      <c r="BI28" s="165"/>
      <c r="BJ28" s="196"/>
      <c r="BK28" s="196"/>
      <c r="BL28" s="213"/>
      <c r="BM28" s="28"/>
    </row>
    <row r="29" spans="1:65" ht="15" customHeight="1" thickTop="1">
      <c r="A29" s="348" t="s">
        <v>20</v>
      </c>
      <c r="B29" s="52" t="s">
        <v>59</v>
      </c>
      <c r="C29" s="52" t="s">
        <v>59</v>
      </c>
      <c r="D29" s="52" t="s">
        <v>59</v>
      </c>
      <c r="E29" s="52" t="s">
        <v>59</v>
      </c>
      <c r="F29" s="52" t="s">
        <v>59</v>
      </c>
      <c r="G29" s="52" t="s">
        <v>59</v>
      </c>
      <c r="H29" s="52" t="s">
        <v>59</v>
      </c>
      <c r="I29" s="52" t="s">
        <v>59</v>
      </c>
      <c r="J29" s="257" t="s">
        <v>42</v>
      </c>
      <c r="K29" s="249" t="s">
        <v>42</v>
      </c>
      <c r="L29" s="249" t="s">
        <v>41</v>
      </c>
      <c r="M29" s="249" t="s">
        <v>41</v>
      </c>
      <c r="N29" s="249" t="s">
        <v>41</v>
      </c>
      <c r="O29" s="49" t="s">
        <v>141</v>
      </c>
      <c r="P29" s="49" t="s">
        <v>141</v>
      </c>
      <c r="Q29" s="49" t="s">
        <v>141</v>
      </c>
      <c r="R29" s="49" t="s">
        <v>141</v>
      </c>
      <c r="S29" s="49" t="s">
        <v>141</v>
      </c>
      <c r="T29" s="49" t="s">
        <v>141</v>
      </c>
      <c r="U29" s="53" t="s">
        <v>141</v>
      </c>
      <c r="V29" s="53" t="s">
        <v>141</v>
      </c>
      <c r="W29" s="53" t="s">
        <v>141</v>
      </c>
      <c r="X29" s="54" t="s">
        <v>141</v>
      </c>
      <c r="Y29" s="54" t="s">
        <v>141</v>
      </c>
      <c r="Z29" s="54" t="s">
        <v>141</v>
      </c>
      <c r="AA29" s="54" t="s">
        <v>141</v>
      </c>
      <c r="AB29" s="54" t="s">
        <v>141</v>
      </c>
      <c r="AC29" s="54" t="s">
        <v>141</v>
      </c>
      <c r="AD29" s="54" t="s">
        <v>141</v>
      </c>
      <c r="AE29" s="54" t="s">
        <v>141</v>
      </c>
      <c r="AF29" s="54" t="s">
        <v>141</v>
      </c>
      <c r="AG29" s="249" t="s">
        <v>41</v>
      </c>
      <c r="AH29" s="249" t="s">
        <v>41</v>
      </c>
      <c r="AI29" s="249" t="s">
        <v>41</v>
      </c>
      <c r="AJ29" s="249" t="s">
        <v>41</v>
      </c>
      <c r="AK29" s="249" t="s">
        <v>42</v>
      </c>
      <c r="AL29" s="249" t="s">
        <v>42</v>
      </c>
      <c r="AM29" s="249" t="s">
        <v>42</v>
      </c>
      <c r="AN29" s="249" t="s">
        <v>42</v>
      </c>
      <c r="AO29" s="249" t="s">
        <v>42</v>
      </c>
      <c r="AP29" s="249" t="s">
        <v>42</v>
      </c>
      <c r="AQ29" s="249" t="s">
        <v>42</v>
      </c>
      <c r="AR29" s="249" t="s">
        <v>42</v>
      </c>
      <c r="AS29" s="249" t="s">
        <v>42</v>
      </c>
      <c r="AT29" s="53" t="s">
        <v>59</v>
      </c>
      <c r="AU29" s="53" t="s">
        <v>59</v>
      </c>
      <c r="AV29" s="53" t="s">
        <v>59</v>
      </c>
      <c r="AW29" s="54" t="s">
        <v>59</v>
      </c>
      <c r="AX29" s="54" t="s">
        <v>59</v>
      </c>
      <c r="AY29" s="54" t="s">
        <v>59</v>
      </c>
      <c r="AZ29" s="54" t="s">
        <v>59</v>
      </c>
      <c r="BA29" s="107" t="s">
        <v>59</v>
      </c>
      <c r="BB29" s="230">
        <v>7</v>
      </c>
      <c r="BC29" s="163"/>
      <c r="BD29" s="163">
        <v>3</v>
      </c>
      <c r="BE29" s="163"/>
      <c r="BF29" s="163">
        <v>50</v>
      </c>
      <c r="BG29" s="163"/>
      <c r="BH29" s="163"/>
      <c r="BI29" s="163"/>
      <c r="BJ29" s="194">
        <f>SUM(BB29:BI30)</f>
        <v>60</v>
      </c>
      <c r="BK29" s="194"/>
      <c r="BL29" s="192" t="s">
        <v>20</v>
      </c>
      <c r="BM29" s="28"/>
    </row>
    <row r="30" spans="1:65" ht="15" customHeight="1" thickBot="1">
      <c r="A30" s="349"/>
      <c r="B30" s="61" t="s">
        <v>41</v>
      </c>
      <c r="C30" s="61" t="s">
        <v>41</v>
      </c>
      <c r="D30" s="61" t="s">
        <v>41</v>
      </c>
      <c r="E30" s="61" t="s">
        <v>41</v>
      </c>
      <c r="F30" s="61" t="s">
        <v>41</v>
      </c>
      <c r="G30" s="61" t="s">
        <v>41</v>
      </c>
      <c r="H30" s="61" t="s">
        <v>41</v>
      </c>
      <c r="I30" s="61" t="s">
        <v>41</v>
      </c>
      <c r="J30" s="355"/>
      <c r="K30" s="169"/>
      <c r="L30" s="169"/>
      <c r="M30" s="169"/>
      <c r="N30" s="169"/>
      <c r="O30" s="62" t="s">
        <v>41</v>
      </c>
      <c r="P30" s="62" t="s">
        <v>41</v>
      </c>
      <c r="Q30" s="62" t="s">
        <v>41</v>
      </c>
      <c r="R30" s="62" t="s">
        <v>41</v>
      </c>
      <c r="S30" s="62" t="s">
        <v>41</v>
      </c>
      <c r="T30" s="62" t="s">
        <v>41</v>
      </c>
      <c r="U30" s="63" t="s">
        <v>41</v>
      </c>
      <c r="V30" s="63" t="s">
        <v>41</v>
      </c>
      <c r="W30" s="63" t="s">
        <v>41</v>
      </c>
      <c r="X30" s="64" t="s">
        <v>41</v>
      </c>
      <c r="Y30" s="64" t="s">
        <v>41</v>
      </c>
      <c r="Z30" s="64" t="s">
        <v>41</v>
      </c>
      <c r="AA30" s="64" t="s">
        <v>41</v>
      </c>
      <c r="AB30" s="64" t="s">
        <v>41</v>
      </c>
      <c r="AC30" s="64" t="s">
        <v>41</v>
      </c>
      <c r="AD30" s="64" t="s">
        <v>41</v>
      </c>
      <c r="AE30" s="64" t="s">
        <v>41</v>
      </c>
      <c r="AF30" s="64" t="s">
        <v>41</v>
      </c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63" t="s">
        <v>41</v>
      </c>
      <c r="AU30" s="63" t="s">
        <v>41</v>
      </c>
      <c r="AV30" s="63" t="s">
        <v>41</v>
      </c>
      <c r="AW30" s="64" t="s">
        <v>41</v>
      </c>
      <c r="AX30" s="64" t="s">
        <v>41</v>
      </c>
      <c r="AY30" s="64" t="s">
        <v>41</v>
      </c>
      <c r="AZ30" s="64" t="s">
        <v>41</v>
      </c>
      <c r="BA30" s="108" t="s">
        <v>41</v>
      </c>
      <c r="BB30" s="231"/>
      <c r="BC30" s="165"/>
      <c r="BD30" s="165"/>
      <c r="BE30" s="165"/>
      <c r="BF30" s="165"/>
      <c r="BG30" s="165"/>
      <c r="BH30" s="165"/>
      <c r="BI30" s="165"/>
      <c r="BJ30" s="196"/>
      <c r="BK30" s="196"/>
      <c r="BL30" s="213"/>
      <c r="BM30" s="28"/>
    </row>
    <row r="31" spans="1:65" ht="15" customHeight="1" thickTop="1">
      <c r="A31" s="348" t="s">
        <v>21</v>
      </c>
      <c r="B31" s="65" t="s">
        <v>59</v>
      </c>
      <c r="C31" s="65" t="s">
        <v>59</v>
      </c>
      <c r="D31" s="65" t="s">
        <v>59</v>
      </c>
      <c r="E31" s="65" t="s">
        <v>59</v>
      </c>
      <c r="F31" s="65" t="s">
        <v>59</v>
      </c>
      <c r="G31" s="65" t="s">
        <v>59</v>
      </c>
      <c r="H31" s="65" t="s">
        <v>59</v>
      </c>
      <c r="I31" s="257" t="s">
        <v>39</v>
      </c>
      <c r="J31" s="257" t="s">
        <v>42</v>
      </c>
      <c r="K31" s="257" t="s">
        <v>42</v>
      </c>
      <c r="L31" s="249" t="s">
        <v>40</v>
      </c>
      <c r="M31" s="249" t="s">
        <v>40</v>
      </c>
      <c r="N31" s="249" t="s">
        <v>41</v>
      </c>
      <c r="O31" s="249" t="s">
        <v>41</v>
      </c>
      <c r="P31" s="249" t="s">
        <v>41</v>
      </c>
      <c r="Q31" s="249" t="s">
        <v>41</v>
      </c>
      <c r="R31" s="249" t="s">
        <v>41</v>
      </c>
      <c r="S31" s="249" t="s">
        <v>41</v>
      </c>
      <c r="T31" s="249" t="s">
        <v>41</v>
      </c>
      <c r="U31" s="249" t="s">
        <v>41</v>
      </c>
      <c r="V31" s="249" t="s">
        <v>41</v>
      </c>
      <c r="W31" s="249" t="s">
        <v>41</v>
      </c>
      <c r="X31" s="249" t="s">
        <v>41</v>
      </c>
      <c r="Y31" s="249" t="s">
        <v>41</v>
      </c>
      <c r="Z31" s="249" t="s">
        <v>41</v>
      </c>
      <c r="AA31" s="249" t="s">
        <v>41</v>
      </c>
      <c r="AB31" s="249" t="s">
        <v>41</v>
      </c>
      <c r="AC31" s="249" t="s">
        <v>41</v>
      </c>
      <c r="AD31" s="249" t="s">
        <v>41</v>
      </c>
      <c r="AE31" s="249" t="s">
        <v>41</v>
      </c>
      <c r="AF31" s="249" t="s">
        <v>41</v>
      </c>
      <c r="AG31" s="249" t="s">
        <v>41</v>
      </c>
      <c r="AH31" s="249" t="s">
        <v>41</v>
      </c>
      <c r="AI31" s="249" t="s">
        <v>41</v>
      </c>
      <c r="AJ31" s="249" t="s">
        <v>41</v>
      </c>
      <c r="AK31" s="249" t="s">
        <v>42</v>
      </c>
      <c r="AL31" s="249" t="s">
        <v>42</v>
      </c>
      <c r="AM31" s="249" t="s">
        <v>42</v>
      </c>
      <c r="AN31" s="249" t="s">
        <v>42</v>
      </c>
      <c r="AO31" s="249" t="s">
        <v>42</v>
      </c>
      <c r="AP31" s="249" t="s">
        <v>42</v>
      </c>
      <c r="AQ31" s="249" t="s">
        <v>42</v>
      </c>
      <c r="AR31" s="249" t="s">
        <v>42</v>
      </c>
      <c r="AS31" s="249" t="s">
        <v>42</v>
      </c>
      <c r="AT31" s="249" t="s">
        <v>41</v>
      </c>
      <c r="AU31" s="249" t="s">
        <v>41</v>
      </c>
      <c r="AV31" s="249" t="s">
        <v>41</v>
      </c>
      <c r="AW31" s="249" t="s">
        <v>41</v>
      </c>
      <c r="AX31" s="249" t="s">
        <v>40</v>
      </c>
      <c r="AY31" s="249" t="s">
        <v>40</v>
      </c>
      <c r="AZ31" s="249" t="s">
        <v>40</v>
      </c>
      <c r="BA31" s="387" t="s">
        <v>40</v>
      </c>
      <c r="BB31" s="233">
        <v>6</v>
      </c>
      <c r="BC31" s="234"/>
      <c r="BD31" s="163"/>
      <c r="BE31" s="163"/>
      <c r="BF31" s="163">
        <v>45</v>
      </c>
      <c r="BG31" s="163"/>
      <c r="BH31" s="163">
        <v>9</v>
      </c>
      <c r="BI31" s="163"/>
      <c r="BJ31" s="194">
        <f>SUM(BB31:BI32)</f>
        <v>60</v>
      </c>
      <c r="BK31" s="194"/>
      <c r="BL31" s="192" t="s">
        <v>21</v>
      </c>
      <c r="BM31" s="28"/>
    </row>
    <row r="32" spans="1:65" ht="15" customHeight="1" thickBot="1">
      <c r="A32" s="386"/>
      <c r="B32" s="69" t="s">
        <v>41</v>
      </c>
      <c r="C32" s="69" t="s">
        <v>41</v>
      </c>
      <c r="D32" s="69" t="s">
        <v>41</v>
      </c>
      <c r="E32" s="69" t="s">
        <v>41</v>
      </c>
      <c r="F32" s="69" t="s">
        <v>41</v>
      </c>
      <c r="G32" s="69" t="s">
        <v>41</v>
      </c>
      <c r="H32" s="69" t="s">
        <v>41</v>
      </c>
      <c r="I32" s="258"/>
      <c r="J32" s="258"/>
      <c r="K32" s="258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168"/>
      <c r="AY32" s="168"/>
      <c r="AZ32" s="168"/>
      <c r="BA32" s="388"/>
      <c r="BB32" s="235"/>
      <c r="BC32" s="236"/>
      <c r="BD32" s="164"/>
      <c r="BE32" s="164"/>
      <c r="BF32" s="164"/>
      <c r="BG32" s="164"/>
      <c r="BH32" s="164"/>
      <c r="BI32" s="164"/>
      <c r="BJ32" s="195"/>
      <c r="BK32" s="195"/>
      <c r="BL32" s="193"/>
      <c r="BM32" s="28"/>
    </row>
    <row r="33" spans="1:64" ht="15" customHeight="1" thickBot="1">
      <c r="A33" s="70"/>
      <c r="B33" s="71"/>
      <c r="C33" s="71"/>
      <c r="D33" s="71"/>
      <c r="E33" s="71"/>
      <c r="F33" s="71"/>
      <c r="G33" s="71"/>
      <c r="H33" s="71"/>
      <c r="I33" s="72"/>
      <c r="J33" s="72"/>
      <c r="K33" s="72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160" t="s">
        <v>14</v>
      </c>
      <c r="AY33" s="161"/>
      <c r="AZ33" s="161"/>
      <c r="BA33" s="161"/>
      <c r="BB33" s="167">
        <f>SUM(BB24:BC32)</f>
        <v>30</v>
      </c>
      <c r="BC33" s="167"/>
      <c r="BD33" s="167">
        <f>SUM(BD24:BE32)</f>
        <v>6</v>
      </c>
      <c r="BE33" s="167"/>
      <c r="BF33" s="167">
        <f>SUM(BF24:BG32)</f>
        <v>195</v>
      </c>
      <c r="BG33" s="167"/>
      <c r="BH33" s="167">
        <f>SUM(BH24:BI32)</f>
        <v>9</v>
      </c>
      <c r="BI33" s="167"/>
      <c r="BJ33" s="167">
        <f>SUM(BJ24:BK32)</f>
        <v>240</v>
      </c>
      <c r="BK33" s="167"/>
      <c r="BL33" s="112"/>
    </row>
    <row r="34" spans="1:63" ht="15" customHeight="1" thickBot="1">
      <c r="A34" s="70"/>
      <c r="B34" s="71"/>
      <c r="C34" s="71"/>
      <c r="D34" s="71"/>
      <c r="E34" s="71"/>
      <c r="F34" s="71"/>
      <c r="G34" s="71"/>
      <c r="H34" s="71"/>
      <c r="I34" s="72"/>
      <c r="J34" s="72"/>
      <c r="K34" s="72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18"/>
      <c r="BC34" s="18"/>
      <c r="BD34" s="18"/>
      <c r="BE34" s="18"/>
      <c r="BF34" s="18"/>
      <c r="BG34" s="18"/>
      <c r="BH34" s="18"/>
      <c r="BI34" s="18"/>
      <c r="BJ34" s="18"/>
      <c r="BK34" s="18"/>
    </row>
    <row r="35" spans="1:57" ht="15" customHeight="1">
      <c r="A35" s="170" t="s">
        <v>36</v>
      </c>
      <c r="B35" s="171"/>
      <c r="C35" s="171"/>
      <c r="D35" s="171"/>
      <c r="E35" s="93"/>
      <c r="F35" s="174" t="s">
        <v>59</v>
      </c>
      <c r="G35" s="71"/>
      <c r="H35" s="71"/>
      <c r="I35" s="91"/>
      <c r="J35" s="91"/>
      <c r="K35" s="182" t="s">
        <v>142</v>
      </c>
      <c r="L35" s="183"/>
      <c r="M35" s="183"/>
      <c r="N35" s="183"/>
      <c r="O35" s="183"/>
      <c r="P35" s="183"/>
      <c r="Q35" s="183"/>
      <c r="R35" s="79"/>
      <c r="S35" s="190" t="s">
        <v>39</v>
      </c>
      <c r="T35" s="76"/>
      <c r="U35" s="75"/>
      <c r="V35" s="75"/>
      <c r="W35" s="75"/>
      <c r="X35" s="186" t="s">
        <v>13</v>
      </c>
      <c r="Y35" s="187"/>
      <c r="Z35" s="187"/>
      <c r="AA35" s="187"/>
      <c r="AB35" s="82"/>
      <c r="AC35" s="190" t="s">
        <v>42</v>
      </c>
      <c r="AD35" s="74"/>
      <c r="AE35" s="76"/>
      <c r="AF35" s="90"/>
      <c r="AG35" s="90"/>
      <c r="AH35" s="176" t="s">
        <v>74</v>
      </c>
      <c r="AI35" s="177"/>
      <c r="AJ35" s="177"/>
      <c r="AK35" s="177"/>
      <c r="AL35" s="177"/>
      <c r="AM35" s="177"/>
      <c r="AN35" s="79"/>
      <c r="AO35" s="190" t="s">
        <v>41</v>
      </c>
      <c r="AP35" s="76"/>
      <c r="AQ35" s="90"/>
      <c r="AR35" s="76"/>
      <c r="AS35" s="73"/>
      <c r="AT35" s="176" t="s">
        <v>143</v>
      </c>
      <c r="AU35" s="177"/>
      <c r="AV35" s="177"/>
      <c r="AW35" s="177"/>
      <c r="AX35" s="177"/>
      <c r="AY35" s="177"/>
      <c r="AZ35" s="190" t="s">
        <v>141</v>
      </c>
      <c r="BA35" s="73"/>
      <c r="BB35" s="16"/>
      <c r="BC35" s="16"/>
      <c r="BD35" s="16"/>
      <c r="BE35" s="16"/>
    </row>
    <row r="36" spans="1:57" ht="15" customHeight="1" thickBot="1">
      <c r="A36" s="172"/>
      <c r="B36" s="173"/>
      <c r="C36" s="173"/>
      <c r="D36" s="173"/>
      <c r="E36" s="94"/>
      <c r="F36" s="199"/>
      <c r="G36" s="71"/>
      <c r="H36" s="71"/>
      <c r="I36" s="91"/>
      <c r="J36" s="91"/>
      <c r="K36" s="184"/>
      <c r="L36" s="185"/>
      <c r="M36" s="185"/>
      <c r="N36" s="185"/>
      <c r="O36" s="185"/>
      <c r="P36" s="185"/>
      <c r="Q36" s="185"/>
      <c r="R36" s="81"/>
      <c r="S36" s="191"/>
      <c r="T36" s="76"/>
      <c r="U36" s="75"/>
      <c r="V36" s="75"/>
      <c r="W36" s="75"/>
      <c r="X36" s="188"/>
      <c r="Y36" s="189"/>
      <c r="Z36" s="189"/>
      <c r="AA36" s="189"/>
      <c r="AB36" s="83"/>
      <c r="AC36" s="191"/>
      <c r="AD36" s="74"/>
      <c r="AE36" s="76"/>
      <c r="AF36" s="90"/>
      <c r="AG36" s="90"/>
      <c r="AH36" s="178"/>
      <c r="AI36" s="179"/>
      <c r="AJ36" s="179"/>
      <c r="AK36" s="179"/>
      <c r="AL36" s="179"/>
      <c r="AM36" s="179"/>
      <c r="AN36" s="81"/>
      <c r="AO36" s="191"/>
      <c r="AP36" s="76"/>
      <c r="AQ36" s="90"/>
      <c r="AR36" s="76"/>
      <c r="AS36" s="73"/>
      <c r="AT36" s="178"/>
      <c r="AU36" s="179"/>
      <c r="AV36" s="179"/>
      <c r="AW36" s="179"/>
      <c r="AX36" s="179"/>
      <c r="AY36" s="179"/>
      <c r="AZ36" s="191"/>
      <c r="BA36" s="73"/>
      <c r="BB36" s="16"/>
      <c r="BC36" s="16"/>
      <c r="BD36" s="16"/>
      <c r="BE36" s="16"/>
    </row>
    <row r="37" spans="1:57" ht="15" customHeight="1" thickBot="1">
      <c r="A37" s="70"/>
      <c r="B37" s="70"/>
      <c r="C37" s="70"/>
      <c r="D37" s="70"/>
      <c r="E37" s="71"/>
      <c r="F37" s="72"/>
      <c r="G37" s="71"/>
      <c r="H37" s="71"/>
      <c r="I37" s="86"/>
      <c r="J37" s="86"/>
      <c r="K37" s="86"/>
      <c r="L37" s="86"/>
      <c r="M37" s="86"/>
      <c r="N37" s="86"/>
      <c r="O37" s="86"/>
      <c r="P37" s="73"/>
      <c r="Q37" s="87"/>
      <c r="R37" s="73"/>
      <c r="S37" s="73"/>
      <c r="T37" s="77"/>
      <c r="U37" s="77"/>
      <c r="V37" s="77"/>
      <c r="W37" s="77"/>
      <c r="X37" s="74"/>
      <c r="Y37" s="87"/>
      <c r="Z37" s="73"/>
      <c r="AA37" s="73"/>
      <c r="AB37" s="88"/>
      <c r="AC37" s="88"/>
      <c r="AD37" s="88"/>
      <c r="AE37" s="88"/>
      <c r="AF37" s="88"/>
      <c r="AG37" s="88"/>
      <c r="AH37" s="73"/>
      <c r="AI37" s="87"/>
      <c r="AJ37" s="73"/>
      <c r="AK37" s="73"/>
      <c r="AL37" s="88"/>
      <c r="AM37" s="88"/>
      <c r="AN37" s="88"/>
      <c r="AO37" s="88"/>
      <c r="AP37" s="88"/>
      <c r="AQ37" s="88"/>
      <c r="AR37" s="87"/>
      <c r="AS37" s="73"/>
      <c r="AT37" s="73"/>
      <c r="AU37" s="73"/>
      <c r="AV37" s="73"/>
      <c r="AW37" s="73"/>
      <c r="AX37" s="73"/>
      <c r="AY37" s="73"/>
      <c r="AZ37" s="73"/>
      <c r="BA37" s="73"/>
      <c r="BB37" s="16"/>
      <c r="BC37" s="16"/>
      <c r="BD37" s="16"/>
      <c r="BE37" s="16"/>
    </row>
    <row r="38" spans="1:57" ht="15" customHeight="1">
      <c r="A38" s="70"/>
      <c r="B38" s="70"/>
      <c r="C38" s="89"/>
      <c r="D38" s="89"/>
      <c r="E38" s="170" t="s">
        <v>144</v>
      </c>
      <c r="F38" s="171"/>
      <c r="G38" s="171"/>
      <c r="H38" s="171"/>
      <c r="I38" s="171"/>
      <c r="J38" s="171"/>
      <c r="K38" s="171"/>
      <c r="L38" s="171"/>
      <c r="M38" s="171"/>
      <c r="N38" s="171"/>
      <c r="O38" s="78"/>
      <c r="P38" s="174" t="s">
        <v>140</v>
      </c>
      <c r="Q38" s="87"/>
      <c r="R38" s="73"/>
      <c r="S38" s="91"/>
      <c r="T38" s="91"/>
      <c r="U38" s="91"/>
      <c r="V38" s="91"/>
      <c r="W38" s="91"/>
      <c r="X38" s="91"/>
      <c r="Y38" s="75"/>
      <c r="Z38" s="75"/>
      <c r="AA38" s="176" t="s">
        <v>60</v>
      </c>
      <c r="AB38" s="177"/>
      <c r="AC38" s="177"/>
      <c r="AD38" s="177"/>
      <c r="AE38" s="177"/>
      <c r="AF38" s="177"/>
      <c r="AG38" s="177"/>
      <c r="AH38" s="177"/>
      <c r="AI38" s="177"/>
      <c r="AJ38" s="84"/>
      <c r="AK38" s="180" t="s">
        <v>40</v>
      </c>
      <c r="AL38" s="90"/>
      <c r="AM38" s="90"/>
      <c r="AN38" s="90"/>
      <c r="AO38" s="73"/>
      <c r="AP38" s="76"/>
      <c r="AQ38" s="88"/>
      <c r="AR38" s="87"/>
      <c r="AS38" s="73"/>
      <c r="AT38" s="73"/>
      <c r="AU38" s="73"/>
      <c r="AV38" s="73"/>
      <c r="AW38" s="73"/>
      <c r="AX38" s="73"/>
      <c r="AY38" s="73"/>
      <c r="AZ38" s="73"/>
      <c r="BA38" s="73"/>
      <c r="BB38" s="16"/>
      <c r="BC38" s="16"/>
      <c r="BD38" s="16"/>
      <c r="BE38" s="16"/>
    </row>
    <row r="39" spans="1:57" ht="15" customHeight="1" thickBot="1">
      <c r="A39" s="70"/>
      <c r="B39" s="70"/>
      <c r="C39" s="89"/>
      <c r="D39" s="89"/>
      <c r="E39" s="172"/>
      <c r="F39" s="173"/>
      <c r="G39" s="173"/>
      <c r="H39" s="173"/>
      <c r="I39" s="173"/>
      <c r="J39" s="173"/>
      <c r="K39" s="173"/>
      <c r="L39" s="173"/>
      <c r="M39" s="173"/>
      <c r="N39" s="173"/>
      <c r="O39" s="80"/>
      <c r="P39" s="175"/>
      <c r="Q39" s="87"/>
      <c r="R39" s="73"/>
      <c r="S39" s="91"/>
      <c r="T39" s="91"/>
      <c r="U39" s="91"/>
      <c r="V39" s="91"/>
      <c r="W39" s="91"/>
      <c r="X39" s="91"/>
      <c r="Y39" s="75"/>
      <c r="Z39" s="75"/>
      <c r="AA39" s="178"/>
      <c r="AB39" s="179"/>
      <c r="AC39" s="179"/>
      <c r="AD39" s="179"/>
      <c r="AE39" s="179"/>
      <c r="AF39" s="179"/>
      <c r="AG39" s="179"/>
      <c r="AH39" s="179"/>
      <c r="AI39" s="179"/>
      <c r="AJ39" s="85"/>
      <c r="AK39" s="181"/>
      <c r="AL39" s="90"/>
      <c r="AM39" s="90"/>
      <c r="AN39" s="90"/>
      <c r="AO39" s="73"/>
      <c r="AP39" s="76"/>
      <c r="AQ39" s="88"/>
      <c r="AR39" s="87"/>
      <c r="AS39" s="73"/>
      <c r="AT39" s="73"/>
      <c r="AU39" s="73"/>
      <c r="AV39" s="73"/>
      <c r="AW39" s="73"/>
      <c r="AX39" s="73"/>
      <c r="AY39" s="73"/>
      <c r="AZ39" s="73"/>
      <c r="BA39" s="73"/>
      <c r="BB39" s="16"/>
      <c r="BC39" s="16"/>
      <c r="BD39" s="16"/>
      <c r="BE39" s="16"/>
    </row>
    <row r="40" spans="1:57" ht="15" customHeight="1">
      <c r="A40" s="70"/>
      <c r="B40" s="70"/>
      <c r="C40" s="70"/>
      <c r="D40" s="70"/>
      <c r="E40" s="71"/>
      <c r="F40" s="72"/>
      <c r="G40" s="71"/>
      <c r="H40" s="71"/>
      <c r="I40" s="86"/>
      <c r="J40" s="86"/>
      <c r="K40" s="86"/>
      <c r="L40" s="86"/>
      <c r="M40" s="86"/>
      <c r="N40" s="86"/>
      <c r="O40" s="86"/>
      <c r="P40" s="73"/>
      <c r="Q40" s="87"/>
      <c r="R40" s="73"/>
      <c r="S40" s="73"/>
      <c r="T40" s="77"/>
      <c r="U40" s="77"/>
      <c r="V40" s="77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6"/>
      <c r="AH40" s="92"/>
      <c r="AI40" s="87"/>
      <c r="AJ40" s="73"/>
      <c r="AK40" s="73"/>
      <c r="AL40" s="88"/>
      <c r="AM40" s="88"/>
      <c r="AN40" s="88"/>
      <c r="AO40" s="88"/>
      <c r="AP40" s="88"/>
      <c r="AQ40" s="88"/>
      <c r="AR40" s="87"/>
      <c r="AS40" s="73"/>
      <c r="AT40" s="73"/>
      <c r="AU40" s="73"/>
      <c r="AV40" s="73"/>
      <c r="AW40" s="73"/>
      <c r="AX40" s="73"/>
      <c r="AY40" s="73"/>
      <c r="AZ40" s="73"/>
      <c r="BA40" s="73"/>
      <c r="BB40" s="16"/>
      <c r="BC40" s="16"/>
      <c r="BD40" s="16"/>
      <c r="BE40" s="16"/>
    </row>
    <row r="41" spans="1:89" ht="12.75" customHeight="1">
      <c r="A41" s="106" t="s">
        <v>147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/>
      <c r="P41" s="4"/>
      <c r="Q41" s="4"/>
      <c r="R41" s="4"/>
      <c r="S41" s="4"/>
      <c r="T41" s="4"/>
      <c r="U41" s="6"/>
      <c r="V41" s="4"/>
      <c r="W41" s="4"/>
      <c r="X41" s="4"/>
      <c r="Y41" s="4"/>
      <c r="Z41" s="4"/>
      <c r="AA41" s="6"/>
      <c r="AB41" s="7"/>
      <c r="AC41" s="4"/>
      <c r="AD41" s="4"/>
      <c r="AE41" s="4"/>
      <c r="AF41" s="4"/>
      <c r="AG41" s="6"/>
      <c r="AH41" s="4"/>
      <c r="AI41" s="4"/>
      <c r="AJ41" s="4"/>
      <c r="AK41" s="4"/>
      <c r="AL41" s="4"/>
      <c r="AM41" s="4"/>
      <c r="AN41" s="4"/>
      <c r="AO41" s="2"/>
      <c r="AP41" s="4"/>
      <c r="AQ41" s="4"/>
      <c r="AR41" s="4"/>
      <c r="AS41" s="4"/>
      <c r="AT41" s="4"/>
      <c r="AU41" s="4"/>
      <c r="AV41" s="6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6"/>
      <c r="BI41" s="11"/>
      <c r="BJ41" s="13"/>
      <c r="BK41" s="15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6.5" customHeight="1">
      <c r="A42" s="313" t="s">
        <v>150</v>
      </c>
      <c r="B42" s="302" t="s">
        <v>162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4"/>
      <c r="M42" s="265" t="s">
        <v>161</v>
      </c>
      <c r="N42" s="266"/>
      <c r="O42" s="267"/>
      <c r="P42" s="265" t="s">
        <v>155</v>
      </c>
      <c r="Q42" s="266"/>
      <c r="R42" s="266"/>
      <c r="S42" s="267"/>
      <c r="T42" s="146" t="s">
        <v>153</v>
      </c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147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17.25" customHeight="1">
      <c r="A43" s="314"/>
      <c r="B43" s="305"/>
      <c r="C43" s="158"/>
      <c r="D43" s="158"/>
      <c r="E43" s="158"/>
      <c r="F43" s="158"/>
      <c r="G43" s="158"/>
      <c r="H43" s="158"/>
      <c r="I43" s="158"/>
      <c r="J43" s="158"/>
      <c r="K43" s="158"/>
      <c r="L43" s="306"/>
      <c r="M43" s="268"/>
      <c r="N43" s="269"/>
      <c r="O43" s="270"/>
      <c r="P43" s="268"/>
      <c r="Q43" s="269"/>
      <c r="R43" s="269"/>
      <c r="S43" s="270"/>
      <c r="T43" s="206" t="s">
        <v>148</v>
      </c>
      <c r="U43" s="207"/>
      <c r="V43" s="200" t="s">
        <v>15</v>
      </c>
      <c r="W43" s="201"/>
      <c r="X43" s="256" t="s">
        <v>154</v>
      </c>
      <c r="Y43" s="256"/>
      <c r="Z43" s="256"/>
      <c r="AA43" s="256"/>
      <c r="AB43" s="256"/>
      <c r="AC43" s="256"/>
      <c r="AD43" s="256"/>
      <c r="AE43" s="256"/>
      <c r="AF43" s="158"/>
      <c r="AG43" s="158"/>
      <c r="AH43" s="158"/>
      <c r="AI43" s="158"/>
      <c r="AJ43" s="158"/>
      <c r="AK43" s="158"/>
      <c r="AL43" s="158"/>
      <c r="AM43" s="158"/>
      <c r="AN43" s="158"/>
      <c r="AO43" s="162"/>
      <c r="AP43" s="162"/>
      <c r="AQ43" s="162"/>
      <c r="AR43" s="162"/>
      <c r="AS43" s="162"/>
      <c r="AT43" s="162"/>
      <c r="AU43" s="162"/>
      <c r="AV43" s="162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7.25" customHeight="1">
      <c r="A44" s="314"/>
      <c r="B44" s="305"/>
      <c r="C44" s="158"/>
      <c r="D44" s="158"/>
      <c r="E44" s="158"/>
      <c r="F44" s="158"/>
      <c r="G44" s="158"/>
      <c r="H44" s="158"/>
      <c r="I44" s="158"/>
      <c r="J44" s="158"/>
      <c r="K44" s="158"/>
      <c r="L44" s="306"/>
      <c r="M44" s="299" t="s">
        <v>160</v>
      </c>
      <c r="N44" s="299" t="s">
        <v>159</v>
      </c>
      <c r="O44" s="296" t="s">
        <v>158</v>
      </c>
      <c r="P44" s="259" t="s">
        <v>156</v>
      </c>
      <c r="Q44" s="260"/>
      <c r="R44" s="259" t="s">
        <v>157</v>
      </c>
      <c r="S44" s="260"/>
      <c r="T44" s="208"/>
      <c r="U44" s="209"/>
      <c r="V44" s="202"/>
      <c r="W44" s="203"/>
      <c r="X44" s="208" t="s">
        <v>16</v>
      </c>
      <c r="Y44" s="209"/>
      <c r="Z44" s="208" t="s">
        <v>152</v>
      </c>
      <c r="AA44" s="209"/>
      <c r="AB44" s="202" t="s">
        <v>151</v>
      </c>
      <c r="AC44" s="203"/>
      <c r="AD44" s="202" t="s">
        <v>17</v>
      </c>
      <c r="AE44" s="203"/>
      <c r="AF44" s="158"/>
      <c r="AG44" s="158"/>
      <c r="AH44" s="158"/>
      <c r="AI44" s="158"/>
      <c r="AJ44" s="158"/>
      <c r="AK44" s="158"/>
      <c r="AL44" s="158"/>
      <c r="AM44" s="158"/>
      <c r="AN44" s="158"/>
      <c r="AO44" s="162"/>
      <c r="AP44" s="162"/>
      <c r="AQ44" s="162"/>
      <c r="AR44" s="162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212"/>
      <c r="BJ44" s="212"/>
      <c r="BK44" s="212"/>
      <c r="BL44" s="212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7.25" customHeight="1">
      <c r="A45" s="314"/>
      <c r="B45" s="305"/>
      <c r="C45" s="158"/>
      <c r="D45" s="158"/>
      <c r="E45" s="158"/>
      <c r="F45" s="158"/>
      <c r="G45" s="158"/>
      <c r="H45" s="158"/>
      <c r="I45" s="158"/>
      <c r="J45" s="158"/>
      <c r="K45" s="158"/>
      <c r="L45" s="306"/>
      <c r="M45" s="300"/>
      <c r="N45" s="300"/>
      <c r="O45" s="297"/>
      <c r="P45" s="261"/>
      <c r="Q45" s="262"/>
      <c r="R45" s="261"/>
      <c r="S45" s="262"/>
      <c r="T45" s="208"/>
      <c r="U45" s="209"/>
      <c r="V45" s="202"/>
      <c r="W45" s="203"/>
      <c r="X45" s="208"/>
      <c r="Y45" s="209"/>
      <c r="Z45" s="208"/>
      <c r="AA45" s="209"/>
      <c r="AB45" s="202"/>
      <c r="AC45" s="203"/>
      <c r="AD45" s="202"/>
      <c r="AE45" s="203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7.25" customHeight="1">
      <c r="A46" s="315"/>
      <c r="B46" s="307"/>
      <c r="C46" s="308"/>
      <c r="D46" s="308"/>
      <c r="E46" s="308"/>
      <c r="F46" s="308"/>
      <c r="G46" s="308"/>
      <c r="H46" s="308"/>
      <c r="I46" s="308"/>
      <c r="J46" s="308"/>
      <c r="K46" s="308"/>
      <c r="L46" s="309"/>
      <c r="M46" s="301"/>
      <c r="N46" s="301"/>
      <c r="O46" s="298"/>
      <c r="P46" s="263"/>
      <c r="Q46" s="264"/>
      <c r="R46" s="263"/>
      <c r="S46" s="264"/>
      <c r="T46" s="210"/>
      <c r="U46" s="211"/>
      <c r="V46" s="204"/>
      <c r="W46" s="205"/>
      <c r="X46" s="210"/>
      <c r="Y46" s="211"/>
      <c r="Z46" s="210"/>
      <c r="AA46" s="211"/>
      <c r="AB46" s="204"/>
      <c r="AC46" s="205"/>
      <c r="AD46" s="204"/>
      <c r="AE46" s="205"/>
      <c r="AF46" s="158"/>
      <c r="AG46" s="158"/>
      <c r="AH46" s="158"/>
      <c r="AI46" s="158"/>
      <c r="AJ46" s="158"/>
      <c r="AK46" s="158"/>
      <c r="AL46" s="158"/>
      <c r="AM46" s="158"/>
      <c r="AN46" s="158"/>
      <c r="AO46" s="162"/>
      <c r="AP46" s="162"/>
      <c r="AQ46" s="162"/>
      <c r="AR46" s="162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212"/>
      <c r="BJ46" s="212"/>
      <c r="BK46" s="212"/>
      <c r="BL46" s="212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s="121" customFormat="1" ht="16.5" customHeight="1">
      <c r="A47" s="119">
        <v>1</v>
      </c>
      <c r="B47" s="251">
        <v>2</v>
      </c>
      <c r="C47" s="310"/>
      <c r="D47" s="310"/>
      <c r="E47" s="310"/>
      <c r="F47" s="310"/>
      <c r="G47" s="310"/>
      <c r="H47" s="310"/>
      <c r="I47" s="310"/>
      <c r="J47" s="310"/>
      <c r="K47" s="310"/>
      <c r="L47" s="252"/>
      <c r="M47" s="117">
        <v>3</v>
      </c>
      <c r="N47" s="117">
        <v>4</v>
      </c>
      <c r="O47" s="118" t="s">
        <v>95</v>
      </c>
      <c r="P47" s="251">
        <v>6</v>
      </c>
      <c r="Q47" s="252"/>
      <c r="R47" s="251">
        <v>7</v>
      </c>
      <c r="S47" s="252"/>
      <c r="T47" s="251">
        <v>8</v>
      </c>
      <c r="U47" s="252"/>
      <c r="V47" s="251">
        <v>9</v>
      </c>
      <c r="W47" s="252"/>
      <c r="X47" s="251">
        <v>10</v>
      </c>
      <c r="Y47" s="252"/>
      <c r="Z47" s="251">
        <v>11</v>
      </c>
      <c r="AA47" s="252"/>
      <c r="AB47" s="316">
        <v>12</v>
      </c>
      <c r="AC47" s="317"/>
      <c r="AD47" s="251">
        <v>13</v>
      </c>
      <c r="AE47" s="252"/>
      <c r="AF47" s="253"/>
      <c r="AG47" s="253"/>
      <c r="AH47" s="253"/>
      <c r="AI47" s="253"/>
      <c r="AJ47" s="253"/>
      <c r="AK47" s="253"/>
      <c r="AL47" s="253"/>
      <c r="AM47" s="253"/>
      <c r="AN47" s="253"/>
      <c r="AO47" s="254"/>
      <c r="AP47" s="254"/>
      <c r="AQ47" s="254"/>
      <c r="AR47" s="254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</row>
    <row r="48" spans="1:89" s="133" customFormat="1" ht="16.5" customHeight="1">
      <c r="A48" s="131" t="s">
        <v>163</v>
      </c>
      <c r="B48" s="318" t="s">
        <v>164</v>
      </c>
      <c r="C48" s="319"/>
      <c r="D48" s="319"/>
      <c r="E48" s="319"/>
      <c r="F48" s="319"/>
      <c r="G48" s="319"/>
      <c r="H48" s="319"/>
      <c r="I48" s="319"/>
      <c r="J48" s="319"/>
      <c r="K48" s="319"/>
      <c r="L48" s="320"/>
      <c r="M48" s="289"/>
      <c r="N48" s="290"/>
      <c r="O48" s="291"/>
      <c r="P48" s="321">
        <f>P49+P52</f>
        <v>30</v>
      </c>
      <c r="Q48" s="322"/>
      <c r="R48" s="311">
        <f>R49+R52</f>
        <v>30</v>
      </c>
      <c r="S48" s="312"/>
      <c r="T48" s="311">
        <f>T49+T52</f>
        <v>1080</v>
      </c>
      <c r="U48" s="312"/>
      <c r="V48" s="311">
        <f>V49+V52</f>
        <v>567</v>
      </c>
      <c r="W48" s="312"/>
      <c r="X48" s="311">
        <f>X49+X52</f>
        <v>210</v>
      </c>
      <c r="Y48" s="312"/>
      <c r="Z48" s="311">
        <f>Z49+Z52</f>
        <v>0</v>
      </c>
      <c r="AA48" s="312"/>
      <c r="AB48" s="311">
        <f>AB49+AB52</f>
        <v>357</v>
      </c>
      <c r="AC48" s="312"/>
      <c r="AD48" s="311">
        <f>AD49+AD52</f>
        <v>513</v>
      </c>
      <c r="AE48" s="312"/>
      <c r="AF48" s="326"/>
      <c r="AG48" s="326"/>
      <c r="AH48" s="326"/>
      <c r="AI48" s="326"/>
      <c r="AJ48" s="326"/>
      <c r="AK48" s="326"/>
      <c r="AL48" s="326"/>
      <c r="AM48" s="326"/>
      <c r="AN48" s="326"/>
      <c r="AO48" s="330"/>
      <c r="AP48" s="330"/>
      <c r="AQ48" s="330"/>
      <c r="AR48" s="330"/>
      <c r="AS48" s="326"/>
      <c r="AT48" s="326"/>
      <c r="AU48" s="326"/>
      <c r="AV48" s="326"/>
      <c r="AW48" s="326"/>
      <c r="AX48" s="326"/>
      <c r="AY48" s="326"/>
      <c r="AZ48" s="326"/>
      <c r="BA48" s="326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</row>
    <row r="49" spans="1:89" s="126" customFormat="1" ht="16.5" customHeight="1">
      <c r="A49" s="128" t="s">
        <v>46</v>
      </c>
      <c r="B49" s="383" t="s">
        <v>37</v>
      </c>
      <c r="C49" s="384"/>
      <c r="D49" s="384"/>
      <c r="E49" s="384"/>
      <c r="F49" s="384"/>
      <c r="G49" s="384"/>
      <c r="H49" s="384"/>
      <c r="I49" s="384"/>
      <c r="J49" s="384"/>
      <c r="K49" s="384"/>
      <c r="L49" s="385"/>
      <c r="M49" s="128"/>
      <c r="N49" s="129"/>
      <c r="O49" s="130"/>
      <c r="P49" s="287">
        <v>9</v>
      </c>
      <c r="Q49" s="288"/>
      <c r="R49" s="287">
        <f>SUM(R50:S51)</f>
        <v>9</v>
      </c>
      <c r="S49" s="288"/>
      <c r="T49" s="287">
        <f>SUM(T50:U51)</f>
        <v>324</v>
      </c>
      <c r="U49" s="288"/>
      <c r="V49" s="287">
        <f>SUM(V50:W51)</f>
        <v>193</v>
      </c>
      <c r="W49" s="288"/>
      <c r="X49" s="287">
        <f>SUM(X50:Y51)</f>
        <v>32</v>
      </c>
      <c r="Y49" s="288"/>
      <c r="Z49" s="287">
        <f>SUM(Z50:AA51)</f>
        <v>0</v>
      </c>
      <c r="AA49" s="288"/>
      <c r="AB49" s="287">
        <f>SUM(AB50:AC51)</f>
        <v>161</v>
      </c>
      <c r="AC49" s="288"/>
      <c r="AD49" s="287">
        <f>SUM(AD50:AE51)</f>
        <v>131</v>
      </c>
      <c r="AE49" s="288"/>
      <c r="AF49" s="327"/>
      <c r="AG49" s="327"/>
      <c r="AH49" s="327"/>
      <c r="AI49" s="327"/>
      <c r="AJ49" s="327"/>
      <c r="AK49" s="327"/>
      <c r="AL49" s="327"/>
      <c r="AM49" s="327"/>
      <c r="AN49" s="327"/>
      <c r="AO49" s="331"/>
      <c r="AP49" s="331"/>
      <c r="AQ49" s="331"/>
      <c r="AR49" s="331"/>
      <c r="AS49" s="327"/>
      <c r="AT49" s="327"/>
      <c r="AU49" s="327"/>
      <c r="AV49" s="327"/>
      <c r="AW49" s="327"/>
      <c r="AX49" s="327"/>
      <c r="AY49" s="327"/>
      <c r="AZ49" s="327"/>
      <c r="BA49" s="327"/>
      <c r="BB49" s="327"/>
      <c r="BC49" s="327"/>
      <c r="BD49" s="327"/>
      <c r="BE49" s="327"/>
      <c r="BF49" s="327"/>
      <c r="BG49" s="327"/>
      <c r="BH49" s="327"/>
      <c r="BI49" s="327"/>
      <c r="BJ49" s="327"/>
      <c r="BK49" s="327"/>
      <c r="BL49" s="327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</row>
    <row r="50" spans="1:89" s="19" customFormat="1" ht="16.5" customHeight="1">
      <c r="A50" s="124" t="s">
        <v>47</v>
      </c>
      <c r="B50" s="358" t="s">
        <v>43</v>
      </c>
      <c r="C50" s="359"/>
      <c r="D50" s="359"/>
      <c r="E50" s="359"/>
      <c r="F50" s="359"/>
      <c r="G50" s="359"/>
      <c r="H50" s="359"/>
      <c r="I50" s="359"/>
      <c r="J50" s="359"/>
      <c r="K50" s="359"/>
      <c r="L50" s="360"/>
      <c r="M50" s="139">
        <v>2</v>
      </c>
      <c r="N50" s="139">
        <v>1</v>
      </c>
      <c r="O50" s="139">
        <v>2</v>
      </c>
      <c r="P50" s="146"/>
      <c r="Q50" s="147"/>
      <c r="R50" s="146">
        <v>4</v>
      </c>
      <c r="S50" s="147"/>
      <c r="T50" s="146">
        <f>R50*36</f>
        <v>144</v>
      </c>
      <c r="U50" s="147"/>
      <c r="V50" s="146">
        <f>SUM(X50:AC50)</f>
        <v>70</v>
      </c>
      <c r="W50" s="147"/>
      <c r="X50" s="146">
        <v>32</v>
      </c>
      <c r="Y50" s="147"/>
      <c r="Z50" s="146"/>
      <c r="AA50" s="147"/>
      <c r="AB50" s="294">
        <v>38</v>
      </c>
      <c r="AC50" s="295"/>
      <c r="AD50" s="146">
        <f>T50-V50</f>
        <v>74</v>
      </c>
      <c r="AE50" s="147"/>
      <c r="AF50" s="158"/>
      <c r="AG50" s="158"/>
      <c r="AH50" s="158"/>
      <c r="AI50" s="158"/>
      <c r="AJ50" s="158"/>
      <c r="AK50" s="158"/>
      <c r="AL50" s="158"/>
      <c r="AM50" s="158"/>
      <c r="AN50" s="158"/>
      <c r="AO50" s="162"/>
      <c r="AP50" s="162"/>
      <c r="AQ50" s="162"/>
      <c r="AR50" s="162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s="19" customFormat="1" ht="16.5" customHeight="1">
      <c r="A51" s="124" t="s">
        <v>48</v>
      </c>
      <c r="B51" s="358" t="s">
        <v>45</v>
      </c>
      <c r="C51" s="359"/>
      <c r="D51" s="359"/>
      <c r="E51" s="359"/>
      <c r="F51" s="359"/>
      <c r="G51" s="359"/>
      <c r="H51" s="359"/>
      <c r="I51" s="359"/>
      <c r="J51" s="359"/>
      <c r="K51" s="359"/>
      <c r="L51" s="360"/>
      <c r="M51" s="139">
        <v>2</v>
      </c>
      <c r="N51" s="139">
        <v>1</v>
      </c>
      <c r="O51" s="139"/>
      <c r="P51" s="146"/>
      <c r="Q51" s="147"/>
      <c r="R51" s="146">
        <v>5</v>
      </c>
      <c r="S51" s="147"/>
      <c r="T51" s="146">
        <f>R51*36</f>
        <v>180</v>
      </c>
      <c r="U51" s="147"/>
      <c r="V51" s="146">
        <f>SUM(X51:AC51)</f>
        <v>123</v>
      </c>
      <c r="W51" s="147"/>
      <c r="X51" s="146"/>
      <c r="Y51" s="147"/>
      <c r="Z51" s="146"/>
      <c r="AA51" s="147"/>
      <c r="AB51" s="294">
        <v>123</v>
      </c>
      <c r="AC51" s="295"/>
      <c r="AD51" s="146">
        <f>T51-V51</f>
        <v>57</v>
      </c>
      <c r="AE51" s="147"/>
      <c r="AF51" s="158"/>
      <c r="AG51" s="158"/>
      <c r="AH51" s="158"/>
      <c r="AI51" s="158"/>
      <c r="AJ51" s="158"/>
      <c r="AK51" s="158"/>
      <c r="AL51" s="158"/>
      <c r="AM51" s="158"/>
      <c r="AN51" s="158"/>
      <c r="AO51" s="162"/>
      <c r="AP51" s="162"/>
      <c r="AQ51" s="162"/>
      <c r="AR51" s="162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s="126" customFormat="1" ht="16.5" customHeight="1">
      <c r="A52" s="127" t="s">
        <v>49</v>
      </c>
      <c r="B52" s="364" t="s">
        <v>165</v>
      </c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6"/>
      <c r="P52" s="287">
        <v>21</v>
      </c>
      <c r="Q52" s="288"/>
      <c r="R52" s="287">
        <f>R53+R59</f>
        <v>21</v>
      </c>
      <c r="S52" s="288"/>
      <c r="T52" s="287">
        <f>T53+T59</f>
        <v>756</v>
      </c>
      <c r="U52" s="288"/>
      <c r="V52" s="287">
        <f>V53+V59</f>
        <v>374</v>
      </c>
      <c r="W52" s="288"/>
      <c r="X52" s="287">
        <f>X53+X59</f>
        <v>178</v>
      </c>
      <c r="Y52" s="288"/>
      <c r="Z52" s="287">
        <f>Z53+Z59</f>
        <v>0</v>
      </c>
      <c r="AA52" s="288"/>
      <c r="AB52" s="287">
        <f>AB53+AB59</f>
        <v>196</v>
      </c>
      <c r="AC52" s="288"/>
      <c r="AD52" s="287">
        <f>AD53+AD59</f>
        <v>382</v>
      </c>
      <c r="AE52" s="288"/>
      <c r="AF52" s="328"/>
      <c r="AG52" s="328"/>
      <c r="AH52" s="328"/>
      <c r="AI52" s="328"/>
      <c r="AJ52" s="328"/>
      <c r="AK52" s="328"/>
      <c r="AL52" s="328"/>
      <c r="AM52" s="328"/>
      <c r="AN52" s="328"/>
      <c r="AO52" s="368"/>
      <c r="AP52" s="368"/>
      <c r="AQ52" s="368"/>
      <c r="AR52" s="368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</row>
    <row r="53" spans="1:89" s="126" customFormat="1" ht="16.5" customHeight="1">
      <c r="A53" s="127"/>
      <c r="B53" s="361" t="s">
        <v>166</v>
      </c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3"/>
      <c r="P53" s="287"/>
      <c r="Q53" s="288"/>
      <c r="R53" s="287">
        <f>SUM(R54:S58)</f>
        <v>15</v>
      </c>
      <c r="S53" s="288"/>
      <c r="T53" s="287">
        <f>SUM(T54:U58)</f>
        <v>540</v>
      </c>
      <c r="U53" s="288"/>
      <c r="V53" s="287">
        <f>SUM(V54:W58)</f>
        <v>266</v>
      </c>
      <c r="W53" s="288"/>
      <c r="X53" s="287">
        <f>SUM(X54:Y58)</f>
        <v>130</v>
      </c>
      <c r="Y53" s="288"/>
      <c r="Z53" s="287">
        <f>SUM(Z54:AA58)</f>
        <v>0</v>
      </c>
      <c r="AA53" s="288"/>
      <c r="AB53" s="287">
        <f>SUM(AB54:AC58)</f>
        <v>136</v>
      </c>
      <c r="AC53" s="288"/>
      <c r="AD53" s="287">
        <f>SUM(AD54:AE58)</f>
        <v>274</v>
      </c>
      <c r="AE53" s="288"/>
      <c r="AF53" s="328"/>
      <c r="AG53" s="328"/>
      <c r="AH53" s="328"/>
      <c r="AI53" s="328"/>
      <c r="AJ53" s="328"/>
      <c r="AK53" s="142"/>
      <c r="AL53" s="142"/>
      <c r="AM53" s="142"/>
      <c r="AN53" s="142"/>
      <c r="AO53" s="143"/>
      <c r="AP53" s="143"/>
      <c r="AQ53" s="143"/>
      <c r="AR53" s="143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</row>
    <row r="54" spans="1:89" s="19" customFormat="1" ht="28.5" customHeight="1">
      <c r="A54" s="124" t="s">
        <v>50</v>
      </c>
      <c r="B54" s="153" t="s">
        <v>179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5"/>
      <c r="M54" s="124"/>
      <c r="N54" s="124"/>
      <c r="O54" s="124"/>
      <c r="P54" s="146"/>
      <c r="Q54" s="147"/>
      <c r="R54" s="146">
        <v>3</v>
      </c>
      <c r="S54" s="147"/>
      <c r="T54" s="146">
        <f>R54*36</f>
        <v>108</v>
      </c>
      <c r="U54" s="147"/>
      <c r="V54" s="146">
        <f>SUM(X54:AC54)</f>
        <v>54</v>
      </c>
      <c r="W54" s="147"/>
      <c r="X54" s="146">
        <v>24</v>
      </c>
      <c r="Y54" s="147"/>
      <c r="Z54" s="146"/>
      <c r="AA54" s="147"/>
      <c r="AB54" s="294">
        <v>30</v>
      </c>
      <c r="AC54" s="295"/>
      <c r="AD54" s="146">
        <f>T54-V54</f>
        <v>54</v>
      </c>
      <c r="AE54" s="147"/>
      <c r="AF54" s="158"/>
      <c r="AG54" s="158"/>
      <c r="AH54" s="158"/>
      <c r="AI54" s="158"/>
      <c r="AJ54" s="158"/>
      <c r="AK54" s="158"/>
      <c r="AL54" s="158"/>
      <c r="AM54" s="158"/>
      <c r="AN54" s="158"/>
      <c r="AO54" s="162"/>
      <c r="AP54" s="162"/>
      <c r="AQ54" s="162"/>
      <c r="AR54" s="162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s="141" customFormat="1" ht="27.75" customHeight="1">
      <c r="A55" s="124" t="s">
        <v>51</v>
      </c>
      <c r="B55" s="153" t="s">
        <v>58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5"/>
      <c r="M55" s="124">
        <v>2</v>
      </c>
      <c r="N55" s="124"/>
      <c r="O55" s="124"/>
      <c r="P55" s="146"/>
      <c r="Q55" s="147"/>
      <c r="R55" s="146">
        <v>3</v>
      </c>
      <c r="S55" s="147"/>
      <c r="T55" s="146">
        <f>R55*36</f>
        <v>108</v>
      </c>
      <c r="U55" s="147"/>
      <c r="V55" s="146">
        <f>SUM(X55:AC55)</f>
        <v>54</v>
      </c>
      <c r="W55" s="147"/>
      <c r="X55" s="146">
        <v>24</v>
      </c>
      <c r="Y55" s="147"/>
      <c r="Z55" s="146"/>
      <c r="AA55" s="147"/>
      <c r="AB55" s="294">
        <v>30</v>
      </c>
      <c r="AC55" s="295"/>
      <c r="AD55" s="146">
        <f>T55-V55</f>
        <v>54</v>
      </c>
      <c r="AE55" s="147"/>
      <c r="AF55" s="367"/>
      <c r="AG55" s="367"/>
      <c r="AH55" s="367"/>
      <c r="AI55" s="367"/>
      <c r="AJ55" s="367"/>
      <c r="AK55" s="367"/>
      <c r="AL55" s="367"/>
      <c r="AM55" s="367"/>
      <c r="AN55" s="367"/>
      <c r="AO55" s="369"/>
      <c r="AP55" s="369"/>
      <c r="AQ55" s="369"/>
      <c r="AR55" s="369"/>
      <c r="AS55" s="367"/>
      <c r="AT55" s="367"/>
      <c r="AU55" s="367"/>
      <c r="AV55" s="367"/>
      <c r="AW55" s="367"/>
      <c r="AX55" s="367"/>
      <c r="AY55" s="367"/>
      <c r="AZ55" s="367"/>
      <c r="BA55" s="367"/>
      <c r="BB55" s="367"/>
      <c r="BC55" s="367"/>
      <c r="BD55" s="367"/>
      <c r="BE55" s="367"/>
      <c r="BF55" s="367"/>
      <c r="BG55" s="367"/>
      <c r="BH55" s="367"/>
      <c r="BI55" s="367"/>
      <c r="BJ55" s="367"/>
      <c r="BK55" s="367"/>
      <c r="BL55" s="367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</row>
    <row r="56" spans="1:89" s="141" customFormat="1" ht="53.25" customHeight="1">
      <c r="A56" s="124" t="s">
        <v>52</v>
      </c>
      <c r="B56" s="153" t="s">
        <v>180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5"/>
      <c r="M56" s="124"/>
      <c r="N56" s="124"/>
      <c r="O56" s="124"/>
      <c r="P56" s="146"/>
      <c r="Q56" s="147"/>
      <c r="R56" s="146">
        <v>3</v>
      </c>
      <c r="S56" s="147"/>
      <c r="T56" s="146">
        <f>R56*36</f>
        <v>108</v>
      </c>
      <c r="U56" s="147"/>
      <c r="V56" s="146">
        <f>SUM(X56:AC56)</f>
        <v>54</v>
      </c>
      <c r="W56" s="147"/>
      <c r="X56" s="146">
        <v>24</v>
      </c>
      <c r="Y56" s="147"/>
      <c r="Z56" s="146"/>
      <c r="AA56" s="147"/>
      <c r="AB56" s="294">
        <v>30</v>
      </c>
      <c r="AC56" s="295"/>
      <c r="AD56" s="146">
        <f>T56-V56</f>
        <v>54</v>
      </c>
      <c r="AE56" s="14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9"/>
      <c r="AP56" s="369"/>
      <c r="AQ56" s="369"/>
      <c r="AR56" s="369"/>
      <c r="AS56" s="367"/>
      <c r="AT56" s="367"/>
      <c r="AU56" s="367"/>
      <c r="AV56" s="367"/>
      <c r="AW56" s="367"/>
      <c r="AX56" s="367"/>
      <c r="AY56" s="367"/>
      <c r="AZ56" s="367"/>
      <c r="BA56" s="367"/>
      <c r="BB56" s="367"/>
      <c r="BC56" s="367"/>
      <c r="BD56" s="367"/>
      <c r="BE56" s="367"/>
      <c r="BF56" s="367"/>
      <c r="BG56" s="367"/>
      <c r="BH56" s="367"/>
      <c r="BI56" s="367"/>
      <c r="BJ56" s="367"/>
      <c r="BK56" s="367"/>
      <c r="BL56" s="367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</row>
    <row r="57" spans="1:89" s="141" customFormat="1" ht="24.75" customHeight="1">
      <c r="A57" s="124" t="s">
        <v>53</v>
      </c>
      <c r="B57" s="153" t="s">
        <v>177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5"/>
      <c r="M57" s="124"/>
      <c r="N57" s="124">
        <v>2</v>
      </c>
      <c r="O57" s="124"/>
      <c r="P57" s="146"/>
      <c r="Q57" s="147"/>
      <c r="R57" s="146">
        <v>1</v>
      </c>
      <c r="S57" s="147"/>
      <c r="T57" s="146">
        <f>R57*36</f>
        <v>36</v>
      </c>
      <c r="U57" s="147"/>
      <c r="V57" s="146">
        <f>SUM(X57:AC57)</f>
        <v>14</v>
      </c>
      <c r="W57" s="147"/>
      <c r="X57" s="146">
        <v>4</v>
      </c>
      <c r="Y57" s="147"/>
      <c r="Z57" s="146"/>
      <c r="AA57" s="147"/>
      <c r="AB57" s="294">
        <v>10</v>
      </c>
      <c r="AC57" s="295"/>
      <c r="AD57" s="146">
        <f>T57-V57</f>
        <v>22</v>
      </c>
      <c r="AE57" s="14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9"/>
      <c r="AP57" s="369"/>
      <c r="AQ57" s="369"/>
      <c r="AR57" s="369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7"/>
      <c r="BD57" s="367"/>
      <c r="BE57" s="367"/>
      <c r="BF57" s="367"/>
      <c r="BG57" s="367"/>
      <c r="BH57" s="367"/>
      <c r="BI57" s="367"/>
      <c r="BJ57" s="367"/>
      <c r="BK57" s="367"/>
      <c r="BL57" s="367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</row>
    <row r="58" spans="1:89" s="19" customFormat="1" ht="44.25" customHeight="1">
      <c r="A58" s="124" t="s">
        <v>57</v>
      </c>
      <c r="B58" s="153" t="s">
        <v>178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5"/>
      <c r="M58" s="124">
        <v>6</v>
      </c>
      <c r="N58" s="124">
        <v>5</v>
      </c>
      <c r="O58" s="124"/>
      <c r="P58" s="146"/>
      <c r="Q58" s="147"/>
      <c r="R58" s="146">
        <v>5</v>
      </c>
      <c r="S58" s="147"/>
      <c r="T58" s="146">
        <f>R58*36</f>
        <v>180</v>
      </c>
      <c r="U58" s="147"/>
      <c r="V58" s="146">
        <f>X58+Z58+AB58</f>
        <v>90</v>
      </c>
      <c r="W58" s="147"/>
      <c r="X58" s="146">
        <v>54</v>
      </c>
      <c r="Y58" s="147"/>
      <c r="Z58" s="146"/>
      <c r="AA58" s="147"/>
      <c r="AB58" s="294">
        <v>36</v>
      </c>
      <c r="AC58" s="295"/>
      <c r="AD58" s="146">
        <f>T58-V58</f>
        <v>90</v>
      </c>
      <c r="AE58" s="147"/>
      <c r="AF58" s="158"/>
      <c r="AG58" s="158"/>
      <c r="AH58" s="158"/>
      <c r="AI58" s="158"/>
      <c r="AJ58" s="158"/>
      <c r="AK58" s="158"/>
      <c r="AL58" s="158"/>
      <c r="AM58" s="158"/>
      <c r="AN58" s="158"/>
      <c r="AO58" s="162"/>
      <c r="AP58" s="162"/>
      <c r="AQ58" s="162"/>
      <c r="AR58" s="162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s="126" customFormat="1" ht="17.25" customHeight="1">
      <c r="A59" s="127" t="s">
        <v>54</v>
      </c>
      <c r="B59" s="323" t="s">
        <v>167</v>
      </c>
      <c r="C59" s="324"/>
      <c r="D59" s="324"/>
      <c r="E59" s="324"/>
      <c r="F59" s="324"/>
      <c r="G59" s="324"/>
      <c r="H59" s="324"/>
      <c r="I59" s="324"/>
      <c r="J59" s="324"/>
      <c r="K59" s="324"/>
      <c r="L59" s="325"/>
      <c r="M59" s="127"/>
      <c r="N59" s="127"/>
      <c r="O59" s="127"/>
      <c r="P59" s="287"/>
      <c r="Q59" s="288"/>
      <c r="R59" s="287">
        <f>SUM(R60:S62)</f>
        <v>6</v>
      </c>
      <c r="S59" s="288"/>
      <c r="T59" s="287">
        <f>SUM(T60:U62)</f>
        <v>216</v>
      </c>
      <c r="U59" s="288"/>
      <c r="V59" s="287">
        <f>SUM(V60:W62)</f>
        <v>108</v>
      </c>
      <c r="W59" s="288"/>
      <c r="X59" s="287">
        <f>SUM(X60:Y62)</f>
        <v>48</v>
      </c>
      <c r="Y59" s="288"/>
      <c r="Z59" s="287">
        <f>SUM(Z60:AA62)</f>
        <v>0</v>
      </c>
      <c r="AA59" s="288"/>
      <c r="AB59" s="287">
        <f>SUM(AB60:AC62)</f>
        <v>60</v>
      </c>
      <c r="AC59" s="288"/>
      <c r="AD59" s="287">
        <f>SUM(AD60:AE62)</f>
        <v>108</v>
      </c>
      <c r="AE59" s="288"/>
      <c r="AF59" s="142"/>
      <c r="AG59" s="142"/>
      <c r="AH59" s="142"/>
      <c r="AI59" s="142"/>
      <c r="AJ59" s="142"/>
      <c r="AK59" s="280"/>
      <c r="AL59" s="280"/>
      <c r="AM59" s="280"/>
      <c r="AN59" s="280"/>
      <c r="AO59" s="281"/>
      <c r="AP59" s="281"/>
      <c r="AQ59" s="281"/>
      <c r="AR59" s="281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</row>
    <row r="60" spans="1:89" s="19" customFormat="1" ht="24.75" customHeight="1">
      <c r="A60" s="124" t="s">
        <v>55</v>
      </c>
      <c r="B60" s="153" t="s">
        <v>181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5"/>
      <c r="M60" s="124"/>
      <c r="N60" s="124"/>
      <c r="O60" s="124"/>
      <c r="P60" s="146"/>
      <c r="Q60" s="147"/>
      <c r="R60" s="146">
        <v>3</v>
      </c>
      <c r="S60" s="147"/>
      <c r="T60" s="146">
        <f>R60*36</f>
        <v>108</v>
      </c>
      <c r="U60" s="147"/>
      <c r="V60" s="146">
        <f>X60+Z60+AB60</f>
        <v>54</v>
      </c>
      <c r="W60" s="147"/>
      <c r="X60" s="146">
        <v>24</v>
      </c>
      <c r="Y60" s="147"/>
      <c r="Z60" s="146"/>
      <c r="AA60" s="147"/>
      <c r="AB60" s="294">
        <v>30</v>
      </c>
      <c r="AC60" s="295"/>
      <c r="AD60" s="146">
        <f>T60-V60</f>
        <v>54</v>
      </c>
      <c r="AE60" s="147"/>
      <c r="AF60" s="158"/>
      <c r="AG60" s="158"/>
      <c r="AH60" s="158"/>
      <c r="AI60" s="158"/>
      <c r="AJ60" s="158"/>
      <c r="AK60" s="158"/>
      <c r="AL60" s="158"/>
      <c r="AM60" s="158"/>
      <c r="AN60" s="158"/>
      <c r="AO60" s="162"/>
      <c r="AP60" s="162"/>
      <c r="AQ60" s="162"/>
      <c r="AR60" s="162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s="19" customFormat="1" ht="42" customHeight="1">
      <c r="A61" s="124" t="s">
        <v>56</v>
      </c>
      <c r="B61" s="153" t="s">
        <v>182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5"/>
      <c r="M61" s="124"/>
      <c r="N61" s="124"/>
      <c r="O61" s="124"/>
      <c r="P61" s="146"/>
      <c r="Q61" s="147"/>
      <c r="R61" s="146">
        <v>3</v>
      </c>
      <c r="S61" s="147"/>
      <c r="T61" s="146">
        <f>R61*36</f>
        <v>108</v>
      </c>
      <c r="U61" s="147"/>
      <c r="V61" s="146">
        <f>X61+Z61+AB61</f>
        <v>54</v>
      </c>
      <c r="W61" s="147"/>
      <c r="X61" s="146">
        <v>24</v>
      </c>
      <c r="Y61" s="147"/>
      <c r="Z61" s="146"/>
      <c r="AA61" s="147"/>
      <c r="AB61" s="294">
        <v>30</v>
      </c>
      <c r="AC61" s="295"/>
      <c r="AD61" s="146">
        <f>T61-V61</f>
        <v>54</v>
      </c>
      <c r="AE61" s="147"/>
      <c r="AF61" s="158"/>
      <c r="AG61" s="158"/>
      <c r="AH61" s="158"/>
      <c r="AI61" s="158"/>
      <c r="AJ61" s="158"/>
      <c r="AK61" s="158"/>
      <c r="AL61" s="158"/>
      <c r="AM61" s="158"/>
      <c r="AN61" s="158"/>
      <c r="AO61" s="162"/>
      <c r="AP61" s="162"/>
      <c r="AQ61" s="162"/>
      <c r="AR61" s="162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s="19" customFormat="1" ht="24.75" customHeight="1">
      <c r="A62" s="124"/>
      <c r="B62" s="274"/>
      <c r="C62" s="275"/>
      <c r="D62" s="275"/>
      <c r="E62" s="275"/>
      <c r="F62" s="275"/>
      <c r="G62" s="275"/>
      <c r="H62" s="275"/>
      <c r="I62" s="275"/>
      <c r="J62" s="275"/>
      <c r="K62" s="275"/>
      <c r="L62" s="276"/>
      <c r="M62" s="124"/>
      <c r="N62" s="124"/>
      <c r="O62" s="124"/>
      <c r="P62" s="146"/>
      <c r="Q62" s="147"/>
      <c r="R62" s="146"/>
      <c r="S62" s="147"/>
      <c r="T62" s="146"/>
      <c r="U62" s="147"/>
      <c r="V62" s="146"/>
      <c r="W62" s="147"/>
      <c r="X62" s="146"/>
      <c r="Y62" s="147"/>
      <c r="Z62" s="146"/>
      <c r="AA62" s="147"/>
      <c r="AB62" s="294"/>
      <c r="AC62" s="295"/>
      <c r="AD62" s="146"/>
      <c r="AE62" s="147"/>
      <c r="AF62" s="158"/>
      <c r="AG62" s="158"/>
      <c r="AH62" s="158"/>
      <c r="AI62" s="158"/>
      <c r="AJ62" s="158"/>
      <c r="AK62" s="158"/>
      <c r="AL62" s="158"/>
      <c r="AM62" s="158"/>
      <c r="AN62" s="158"/>
      <c r="AO62" s="162"/>
      <c r="AP62" s="162"/>
      <c r="AQ62" s="162"/>
      <c r="AR62" s="162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s="19" customFormat="1" ht="24.75" customHeight="1">
      <c r="A63" s="124"/>
      <c r="B63" s="153"/>
      <c r="C63" s="154"/>
      <c r="D63" s="154"/>
      <c r="E63" s="154"/>
      <c r="F63" s="154"/>
      <c r="G63" s="154"/>
      <c r="H63" s="154"/>
      <c r="I63" s="154"/>
      <c r="J63" s="154"/>
      <c r="K63" s="154"/>
      <c r="L63" s="155"/>
      <c r="M63" s="124"/>
      <c r="N63" s="124"/>
      <c r="O63" s="124"/>
      <c r="P63" s="146"/>
      <c r="Q63" s="147"/>
      <c r="R63" s="146"/>
      <c r="S63" s="147"/>
      <c r="T63" s="146"/>
      <c r="U63" s="147"/>
      <c r="V63" s="146"/>
      <c r="W63" s="147"/>
      <c r="X63" s="146"/>
      <c r="Y63" s="147"/>
      <c r="Z63" s="146"/>
      <c r="AA63" s="147"/>
      <c r="AB63" s="294"/>
      <c r="AC63" s="295"/>
      <c r="AD63" s="146"/>
      <c r="AE63" s="147"/>
      <c r="AF63" s="158"/>
      <c r="AG63" s="158"/>
      <c r="AH63" s="158"/>
      <c r="AI63" s="158"/>
      <c r="AJ63" s="158"/>
      <c r="AK63" s="158"/>
      <c r="AL63" s="158"/>
      <c r="AM63" s="158"/>
      <c r="AN63" s="158"/>
      <c r="AO63" s="162"/>
      <c r="AP63" s="162"/>
      <c r="AQ63" s="162"/>
      <c r="AR63" s="162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s="133" customFormat="1" ht="17.25" customHeight="1">
      <c r="A64" s="131" t="s">
        <v>168</v>
      </c>
      <c r="B64" s="318" t="s">
        <v>81</v>
      </c>
      <c r="C64" s="319"/>
      <c r="D64" s="319"/>
      <c r="E64" s="319"/>
      <c r="F64" s="319"/>
      <c r="G64" s="319"/>
      <c r="H64" s="319"/>
      <c r="I64" s="319"/>
      <c r="J64" s="319"/>
      <c r="K64" s="319"/>
      <c r="L64" s="320"/>
      <c r="M64" s="134"/>
      <c r="N64" s="134"/>
      <c r="O64" s="134"/>
      <c r="P64" s="377">
        <f>R64+R68</f>
        <v>201</v>
      </c>
      <c r="Q64" s="378"/>
      <c r="R64" s="321">
        <f>R65</f>
        <v>6</v>
      </c>
      <c r="S64" s="322"/>
      <c r="T64" s="321">
        <f>T65</f>
        <v>216</v>
      </c>
      <c r="U64" s="322"/>
      <c r="V64" s="289"/>
      <c r="W64" s="291"/>
      <c r="X64" s="289"/>
      <c r="Y64" s="291"/>
      <c r="Z64" s="289"/>
      <c r="AA64" s="291"/>
      <c r="AB64" s="370"/>
      <c r="AC64" s="371"/>
      <c r="AD64" s="289"/>
      <c r="AE64" s="291"/>
      <c r="AF64" s="280"/>
      <c r="AG64" s="280"/>
      <c r="AH64" s="280"/>
      <c r="AI64" s="280"/>
      <c r="AJ64" s="280"/>
      <c r="AK64" s="280"/>
      <c r="AL64" s="280"/>
      <c r="AM64" s="280"/>
      <c r="AN64" s="280"/>
      <c r="AO64" s="281"/>
      <c r="AP64" s="281"/>
      <c r="AQ64" s="281"/>
      <c r="AR64" s="281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</row>
    <row r="65" spans="1:89" s="96" customFormat="1" ht="17.25" customHeight="1">
      <c r="A65" s="123" t="s">
        <v>169</v>
      </c>
      <c r="B65" s="374" t="s">
        <v>64</v>
      </c>
      <c r="C65" s="375"/>
      <c r="D65" s="375"/>
      <c r="E65" s="375"/>
      <c r="F65" s="375"/>
      <c r="G65" s="375"/>
      <c r="H65" s="375"/>
      <c r="I65" s="375"/>
      <c r="J65" s="375"/>
      <c r="K65" s="375"/>
      <c r="L65" s="376"/>
      <c r="M65" s="123"/>
      <c r="N65" s="123"/>
      <c r="O65" s="123"/>
      <c r="P65" s="379"/>
      <c r="Q65" s="380"/>
      <c r="R65" s="156">
        <f>SUM(R66:S67)</f>
        <v>6</v>
      </c>
      <c r="S65" s="157"/>
      <c r="T65" s="156">
        <f>SUM(T66:U67)</f>
        <v>216</v>
      </c>
      <c r="U65" s="157"/>
      <c r="V65" s="156"/>
      <c r="W65" s="157"/>
      <c r="X65" s="156"/>
      <c r="Y65" s="157"/>
      <c r="Z65" s="156"/>
      <c r="AA65" s="157"/>
      <c r="AB65" s="372"/>
      <c r="AC65" s="373"/>
      <c r="AD65" s="156"/>
      <c r="AE65" s="157"/>
      <c r="AF65" s="158"/>
      <c r="AG65" s="158"/>
      <c r="AH65" s="158"/>
      <c r="AI65" s="158"/>
      <c r="AJ65" s="158"/>
      <c r="AK65" s="158"/>
      <c r="AL65" s="158"/>
      <c r="AM65" s="158"/>
      <c r="AN65" s="158"/>
      <c r="AO65" s="162"/>
      <c r="AP65" s="162"/>
      <c r="AQ65" s="162"/>
      <c r="AR65" s="162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</row>
    <row r="66" spans="1:89" s="19" customFormat="1" ht="17.25" customHeight="1">
      <c r="A66" s="124" t="s">
        <v>63</v>
      </c>
      <c r="B66" s="153" t="s">
        <v>61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5"/>
      <c r="M66" s="124"/>
      <c r="N66" s="124"/>
      <c r="O66" s="124"/>
      <c r="P66" s="379"/>
      <c r="Q66" s="380"/>
      <c r="R66" s="146">
        <v>3</v>
      </c>
      <c r="S66" s="147"/>
      <c r="T66" s="146">
        <f>R66*36</f>
        <v>108</v>
      </c>
      <c r="U66" s="147"/>
      <c r="V66" s="146"/>
      <c r="W66" s="147"/>
      <c r="X66" s="146"/>
      <c r="Y66" s="147"/>
      <c r="Z66" s="146"/>
      <c r="AA66" s="147"/>
      <c r="AB66" s="294"/>
      <c r="AC66" s="295"/>
      <c r="AD66" s="146"/>
      <c r="AE66" s="147"/>
      <c r="AF66" s="158"/>
      <c r="AG66" s="158"/>
      <c r="AH66" s="158"/>
      <c r="AI66" s="158"/>
      <c r="AJ66" s="158"/>
      <c r="AK66" s="158"/>
      <c r="AL66" s="158"/>
      <c r="AM66" s="158"/>
      <c r="AN66" s="158"/>
      <c r="AO66" s="162"/>
      <c r="AP66" s="162"/>
      <c r="AQ66" s="162"/>
      <c r="AR66" s="162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s="19" customFormat="1" ht="27" customHeight="1">
      <c r="A67" s="124" t="s">
        <v>170</v>
      </c>
      <c r="B67" s="153" t="s">
        <v>62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5"/>
      <c r="M67" s="124"/>
      <c r="N67" s="124"/>
      <c r="O67" s="124"/>
      <c r="P67" s="379"/>
      <c r="Q67" s="380"/>
      <c r="R67" s="146">
        <v>3</v>
      </c>
      <c r="S67" s="147"/>
      <c r="T67" s="146">
        <f>R67*36</f>
        <v>108</v>
      </c>
      <c r="U67" s="147"/>
      <c r="V67" s="146"/>
      <c r="W67" s="147"/>
      <c r="X67" s="146"/>
      <c r="Y67" s="147"/>
      <c r="Z67" s="146"/>
      <c r="AA67" s="147"/>
      <c r="AB67" s="294"/>
      <c r="AC67" s="295"/>
      <c r="AD67" s="146"/>
      <c r="AE67" s="147"/>
      <c r="AF67" s="158"/>
      <c r="AG67" s="158"/>
      <c r="AH67" s="158"/>
      <c r="AI67" s="158"/>
      <c r="AJ67" s="158"/>
      <c r="AK67" s="158"/>
      <c r="AL67" s="158"/>
      <c r="AM67" s="158"/>
      <c r="AN67" s="158"/>
      <c r="AO67" s="162"/>
      <c r="AP67" s="162"/>
      <c r="AQ67" s="162"/>
      <c r="AR67" s="162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s="133" customFormat="1" ht="17.25" customHeight="1">
      <c r="A68" s="131" t="s">
        <v>171</v>
      </c>
      <c r="B68" s="318" t="s">
        <v>74</v>
      </c>
      <c r="C68" s="319"/>
      <c r="D68" s="319"/>
      <c r="E68" s="319"/>
      <c r="F68" s="319"/>
      <c r="G68" s="319"/>
      <c r="H68" s="319"/>
      <c r="I68" s="319"/>
      <c r="J68" s="319"/>
      <c r="K68" s="319"/>
      <c r="L68" s="320"/>
      <c r="M68" s="134"/>
      <c r="N68" s="134"/>
      <c r="O68" s="134"/>
      <c r="P68" s="379"/>
      <c r="Q68" s="380"/>
      <c r="R68" s="321">
        <f>R69</f>
        <v>195</v>
      </c>
      <c r="S68" s="322"/>
      <c r="T68" s="321">
        <f>T69</f>
        <v>7020</v>
      </c>
      <c r="U68" s="322"/>
      <c r="V68" s="289"/>
      <c r="W68" s="291"/>
      <c r="X68" s="289"/>
      <c r="Y68" s="291"/>
      <c r="Z68" s="289"/>
      <c r="AA68" s="291"/>
      <c r="AB68" s="370"/>
      <c r="AC68" s="371"/>
      <c r="AD68" s="289"/>
      <c r="AE68" s="291"/>
      <c r="AF68" s="280"/>
      <c r="AG68" s="280"/>
      <c r="AH68" s="280"/>
      <c r="AI68" s="280"/>
      <c r="AJ68" s="280"/>
      <c r="AK68" s="280"/>
      <c r="AL68" s="280"/>
      <c r="AM68" s="280"/>
      <c r="AN68" s="280"/>
      <c r="AO68" s="281"/>
      <c r="AP68" s="281"/>
      <c r="AQ68" s="281"/>
      <c r="AR68" s="281"/>
      <c r="AS68" s="280"/>
      <c r="AT68" s="280"/>
      <c r="AU68" s="280"/>
      <c r="AV68" s="280"/>
      <c r="AW68" s="280"/>
      <c r="AX68" s="280"/>
      <c r="AY68" s="280"/>
      <c r="AZ68" s="280"/>
      <c r="BA68" s="280"/>
      <c r="BB68" s="280"/>
      <c r="BC68" s="280"/>
      <c r="BD68" s="280"/>
      <c r="BE68" s="280"/>
      <c r="BF68" s="280"/>
      <c r="BG68" s="280"/>
      <c r="BH68" s="280"/>
      <c r="BI68" s="280"/>
      <c r="BJ68" s="280"/>
      <c r="BK68" s="280"/>
      <c r="BL68" s="280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</row>
    <row r="69" spans="1:89" s="19" customFormat="1" ht="17.25" customHeight="1">
      <c r="A69" s="124" t="s">
        <v>65</v>
      </c>
      <c r="B69" s="374" t="s">
        <v>64</v>
      </c>
      <c r="C69" s="375"/>
      <c r="D69" s="375"/>
      <c r="E69" s="375"/>
      <c r="F69" s="375"/>
      <c r="G69" s="375"/>
      <c r="H69" s="375"/>
      <c r="I69" s="375"/>
      <c r="J69" s="375"/>
      <c r="K69" s="375"/>
      <c r="L69" s="376"/>
      <c r="M69" s="124"/>
      <c r="N69" s="124"/>
      <c r="O69" s="124"/>
      <c r="P69" s="379"/>
      <c r="Q69" s="380"/>
      <c r="R69" s="146">
        <f>SUM(R70:S77)</f>
        <v>195</v>
      </c>
      <c r="S69" s="147"/>
      <c r="T69" s="146">
        <f>R69*36</f>
        <v>7020</v>
      </c>
      <c r="U69" s="147"/>
      <c r="V69" s="148"/>
      <c r="W69" s="149"/>
      <c r="X69" s="148"/>
      <c r="Y69" s="149"/>
      <c r="Z69" s="148"/>
      <c r="AA69" s="149"/>
      <c r="AB69" s="294"/>
      <c r="AC69" s="295"/>
      <c r="AD69" s="146"/>
      <c r="AE69" s="147"/>
      <c r="AF69" s="158"/>
      <c r="AG69" s="158"/>
      <c r="AH69" s="158"/>
      <c r="AI69" s="158"/>
      <c r="AJ69" s="158"/>
      <c r="AK69" s="158"/>
      <c r="AL69" s="158"/>
      <c r="AM69" s="158"/>
      <c r="AN69" s="158"/>
      <c r="AO69" s="162"/>
      <c r="AP69" s="162"/>
      <c r="AQ69" s="162"/>
      <c r="AR69" s="162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s="19" customFormat="1" ht="17.25" customHeight="1">
      <c r="A70" s="124" t="s">
        <v>66</v>
      </c>
      <c r="B70" s="274" t="s">
        <v>74</v>
      </c>
      <c r="C70" s="275"/>
      <c r="D70" s="275"/>
      <c r="E70" s="275"/>
      <c r="F70" s="275"/>
      <c r="G70" s="275"/>
      <c r="H70" s="275"/>
      <c r="I70" s="275"/>
      <c r="J70" s="275"/>
      <c r="K70" s="275"/>
      <c r="L70" s="276"/>
      <c r="M70" s="124"/>
      <c r="N70" s="124"/>
      <c r="O70" s="124"/>
      <c r="P70" s="379"/>
      <c r="Q70" s="380"/>
      <c r="R70" s="146">
        <v>28</v>
      </c>
      <c r="S70" s="147"/>
      <c r="T70" s="146">
        <f aca="true" t="shared" si="0" ref="T70:T77">R70*36</f>
        <v>1008</v>
      </c>
      <c r="U70" s="147"/>
      <c r="V70" s="148"/>
      <c r="W70" s="149"/>
      <c r="X70" s="148"/>
      <c r="Y70" s="149"/>
      <c r="Z70" s="148"/>
      <c r="AA70" s="149"/>
      <c r="AB70" s="294"/>
      <c r="AC70" s="295"/>
      <c r="AD70" s="146"/>
      <c r="AE70" s="147"/>
      <c r="AF70" s="158"/>
      <c r="AG70" s="158"/>
      <c r="AH70" s="158"/>
      <c r="AI70" s="158"/>
      <c r="AJ70" s="158"/>
      <c r="AK70" s="158"/>
      <c r="AL70" s="158"/>
      <c r="AM70" s="158"/>
      <c r="AN70" s="158"/>
      <c r="AO70" s="162"/>
      <c r="AP70" s="162"/>
      <c r="AQ70" s="162"/>
      <c r="AR70" s="162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s="19" customFormat="1" ht="17.25" customHeight="1">
      <c r="A71" s="124" t="s">
        <v>67</v>
      </c>
      <c r="B71" s="274" t="s">
        <v>74</v>
      </c>
      <c r="C71" s="275"/>
      <c r="D71" s="275"/>
      <c r="E71" s="275"/>
      <c r="F71" s="275"/>
      <c r="G71" s="275"/>
      <c r="H71" s="275"/>
      <c r="I71" s="275"/>
      <c r="J71" s="275"/>
      <c r="K71" s="275"/>
      <c r="L71" s="276"/>
      <c r="M71" s="124"/>
      <c r="N71" s="124"/>
      <c r="O71" s="124"/>
      <c r="P71" s="379"/>
      <c r="Q71" s="380"/>
      <c r="R71" s="146">
        <v>24</v>
      </c>
      <c r="S71" s="147"/>
      <c r="T71" s="146">
        <f t="shared" si="0"/>
        <v>864</v>
      </c>
      <c r="U71" s="147"/>
      <c r="V71" s="148"/>
      <c r="W71" s="149"/>
      <c r="X71" s="148"/>
      <c r="Y71" s="149"/>
      <c r="Z71" s="148"/>
      <c r="AA71" s="149"/>
      <c r="AB71" s="294"/>
      <c r="AC71" s="295"/>
      <c r="AD71" s="146"/>
      <c r="AE71" s="147"/>
      <c r="AF71" s="158"/>
      <c r="AG71" s="158"/>
      <c r="AH71" s="158"/>
      <c r="AI71" s="158"/>
      <c r="AJ71" s="158"/>
      <c r="AK71" s="158"/>
      <c r="AL71" s="158"/>
      <c r="AM71" s="158"/>
      <c r="AN71" s="158"/>
      <c r="AO71" s="162"/>
      <c r="AP71" s="162"/>
      <c r="AQ71" s="162"/>
      <c r="AR71" s="162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s="19" customFormat="1" ht="17.25" customHeight="1">
      <c r="A72" s="124" t="s">
        <v>68</v>
      </c>
      <c r="B72" s="274" t="s">
        <v>74</v>
      </c>
      <c r="C72" s="275"/>
      <c r="D72" s="275"/>
      <c r="E72" s="275"/>
      <c r="F72" s="275"/>
      <c r="G72" s="275"/>
      <c r="H72" s="275"/>
      <c r="I72" s="275"/>
      <c r="J72" s="275"/>
      <c r="K72" s="275"/>
      <c r="L72" s="276"/>
      <c r="M72" s="124"/>
      <c r="N72" s="124"/>
      <c r="O72" s="124"/>
      <c r="P72" s="379"/>
      <c r="Q72" s="380"/>
      <c r="R72" s="146">
        <v>16</v>
      </c>
      <c r="S72" s="147"/>
      <c r="T72" s="146">
        <f t="shared" si="0"/>
        <v>576</v>
      </c>
      <c r="U72" s="147"/>
      <c r="V72" s="148"/>
      <c r="W72" s="149"/>
      <c r="X72" s="148"/>
      <c r="Y72" s="149"/>
      <c r="Z72" s="148"/>
      <c r="AA72" s="149"/>
      <c r="AB72" s="294"/>
      <c r="AC72" s="295"/>
      <c r="AD72" s="146"/>
      <c r="AE72" s="147"/>
      <c r="AF72" s="158"/>
      <c r="AG72" s="158"/>
      <c r="AH72" s="158"/>
      <c r="AI72" s="158"/>
      <c r="AJ72" s="158"/>
      <c r="AK72" s="158"/>
      <c r="AL72" s="158"/>
      <c r="AM72" s="158"/>
      <c r="AN72" s="158"/>
      <c r="AO72" s="162"/>
      <c r="AP72" s="162"/>
      <c r="AQ72" s="162"/>
      <c r="AR72" s="162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s="19" customFormat="1" ht="17.25" customHeight="1">
      <c r="A73" s="124" t="s">
        <v>69</v>
      </c>
      <c r="B73" s="274" t="s">
        <v>74</v>
      </c>
      <c r="C73" s="275"/>
      <c r="D73" s="275"/>
      <c r="E73" s="275"/>
      <c r="F73" s="275"/>
      <c r="G73" s="275"/>
      <c r="H73" s="275"/>
      <c r="I73" s="275"/>
      <c r="J73" s="275"/>
      <c r="K73" s="275"/>
      <c r="L73" s="276"/>
      <c r="M73" s="124"/>
      <c r="N73" s="124"/>
      <c r="O73" s="124"/>
      <c r="P73" s="379"/>
      <c r="Q73" s="380"/>
      <c r="R73" s="146">
        <v>27</v>
      </c>
      <c r="S73" s="147"/>
      <c r="T73" s="146">
        <f t="shared" si="0"/>
        <v>972</v>
      </c>
      <c r="U73" s="147"/>
      <c r="V73" s="148"/>
      <c r="W73" s="149"/>
      <c r="X73" s="148"/>
      <c r="Y73" s="149"/>
      <c r="Z73" s="148"/>
      <c r="AA73" s="149"/>
      <c r="AB73" s="294"/>
      <c r="AC73" s="295"/>
      <c r="AD73" s="146"/>
      <c r="AE73" s="147"/>
      <c r="AF73" s="158"/>
      <c r="AG73" s="158"/>
      <c r="AH73" s="158"/>
      <c r="AI73" s="158"/>
      <c r="AJ73" s="158"/>
      <c r="AK73" s="158"/>
      <c r="AL73" s="158"/>
      <c r="AM73" s="158"/>
      <c r="AN73" s="158"/>
      <c r="AO73" s="162"/>
      <c r="AP73" s="162"/>
      <c r="AQ73" s="162"/>
      <c r="AR73" s="162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s="19" customFormat="1" ht="17.25" customHeight="1">
      <c r="A74" s="124" t="s">
        <v>70</v>
      </c>
      <c r="B74" s="274" t="s">
        <v>74</v>
      </c>
      <c r="C74" s="275"/>
      <c r="D74" s="275"/>
      <c r="E74" s="275"/>
      <c r="F74" s="275"/>
      <c r="G74" s="275"/>
      <c r="H74" s="275"/>
      <c r="I74" s="275"/>
      <c r="J74" s="275"/>
      <c r="K74" s="275"/>
      <c r="L74" s="276"/>
      <c r="M74" s="124"/>
      <c r="N74" s="124"/>
      <c r="O74" s="124"/>
      <c r="P74" s="379"/>
      <c r="Q74" s="380"/>
      <c r="R74" s="146">
        <v>29</v>
      </c>
      <c r="S74" s="147"/>
      <c r="T74" s="146">
        <f t="shared" si="0"/>
        <v>1044</v>
      </c>
      <c r="U74" s="147"/>
      <c r="V74" s="148"/>
      <c r="W74" s="149"/>
      <c r="X74" s="148"/>
      <c r="Y74" s="149"/>
      <c r="Z74" s="148"/>
      <c r="AA74" s="149"/>
      <c r="AB74" s="294"/>
      <c r="AC74" s="295"/>
      <c r="AD74" s="146"/>
      <c r="AE74" s="147"/>
      <c r="AF74" s="158"/>
      <c r="AG74" s="158"/>
      <c r="AH74" s="158"/>
      <c r="AI74" s="158"/>
      <c r="AJ74" s="158"/>
      <c r="AK74" s="158"/>
      <c r="AL74" s="158"/>
      <c r="AM74" s="158"/>
      <c r="AN74" s="158"/>
      <c r="AO74" s="162"/>
      <c r="AP74" s="162"/>
      <c r="AQ74" s="162"/>
      <c r="AR74" s="162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s="19" customFormat="1" ht="17.25" customHeight="1">
      <c r="A75" s="124" t="s">
        <v>71</v>
      </c>
      <c r="B75" s="274" t="s">
        <v>74</v>
      </c>
      <c r="C75" s="275"/>
      <c r="D75" s="275"/>
      <c r="E75" s="275"/>
      <c r="F75" s="275"/>
      <c r="G75" s="275"/>
      <c r="H75" s="275"/>
      <c r="I75" s="275"/>
      <c r="J75" s="275"/>
      <c r="K75" s="275"/>
      <c r="L75" s="276"/>
      <c r="M75" s="124"/>
      <c r="N75" s="124"/>
      <c r="O75" s="124"/>
      <c r="P75" s="379"/>
      <c r="Q75" s="380"/>
      <c r="R75" s="146">
        <v>32</v>
      </c>
      <c r="S75" s="147"/>
      <c r="T75" s="146">
        <f t="shared" si="0"/>
        <v>1152</v>
      </c>
      <c r="U75" s="147"/>
      <c r="V75" s="148"/>
      <c r="W75" s="149"/>
      <c r="X75" s="148"/>
      <c r="Y75" s="149"/>
      <c r="Z75" s="148"/>
      <c r="AA75" s="149"/>
      <c r="AB75" s="294"/>
      <c r="AC75" s="295"/>
      <c r="AD75" s="146"/>
      <c r="AE75" s="147"/>
      <c r="AF75" s="158"/>
      <c r="AG75" s="158"/>
      <c r="AH75" s="158"/>
      <c r="AI75" s="158"/>
      <c r="AJ75" s="158"/>
      <c r="AK75" s="158"/>
      <c r="AL75" s="158"/>
      <c r="AM75" s="158"/>
      <c r="AN75" s="158"/>
      <c r="AO75" s="162"/>
      <c r="AP75" s="162"/>
      <c r="AQ75" s="162"/>
      <c r="AR75" s="162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s="19" customFormat="1" ht="17.25" customHeight="1">
      <c r="A76" s="124" t="s">
        <v>72</v>
      </c>
      <c r="B76" s="274" t="s">
        <v>74</v>
      </c>
      <c r="C76" s="275"/>
      <c r="D76" s="275"/>
      <c r="E76" s="275"/>
      <c r="F76" s="275"/>
      <c r="G76" s="275"/>
      <c r="H76" s="275"/>
      <c r="I76" s="275"/>
      <c r="J76" s="275"/>
      <c r="K76" s="275"/>
      <c r="L76" s="276"/>
      <c r="M76" s="124"/>
      <c r="N76" s="124"/>
      <c r="O76" s="124"/>
      <c r="P76" s="379"/>
      <c r="Q76" s="380"/>
      <c r="R76" s="146">
        <v>22</v>
      </c>
      <c r="S76" s="147"/>
      <c r="T76" s="146">
        <f t="shared" si="0"/>
        <v>792</v>
      </c>
      <c r="U76" s="147"/>
      <c r="V76" s="148"/>
      <c r="W76" s="149"/>
      <c r="X76" s="148"/>
      <c r="Y76" s="149"/>
      <c r="Z76" s="148"/>
      <c r="AA76" s="149"/>
      <c r="AB76" s="294"/>
      <c r="AC76" s="295"/>
      <c r="AD76" s="146"/>
      <c r="AE76" s="147"/>
      <c r="AF76" s="158"/>
      <c r="AG76" s="158"/>
      <c r="AH76" s="158"/>
      <c r="AI76" s="158"/>
      <c r="AJ76" s="158"/>
      <c r="AK76" s="158"/>
      <c r="AL76" s="158"/>
      <c r="AM76" s="158"/>
      <c r="AN76" s="158"/>
      <c r="AO76" s="162"/>
      <c r="AP76" s="162"/>
      <c r="AQ76" s="162"/>
      <c r="AR76" s="162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s="19" customFormat="1" ht="17.25" customHeight="1">
      <c r="A77" s="124" t="s">
        <v>73</v>
      </c>
      <c r="B77" s="274" t="s">
        <v>74</v>
      </c>
      <c r="C77" s="275"/>
      <c r="D77" s="275"/>
      <c r="E77" s="275"/>
      <c r="F77" s="275"/>
      <c r="G77" s="275"/>
      <c r="H77" s="275"/>
      <c r="I77" s="275"/>
      <c r="J77" s="275"/>
      <c r="K77" s="275"/>
      <c r="L77" s="276"/>
      <c r="M77" s="124"/>
      <c r="N77" s="124"/>
      <c r="O77" s="124"/>
      <c r="P77" s="381"/>
      <c r="Q77" s="382"/>
      <c r="R77" s="146">
        <v>17</v>
      </c>
      <c r="S77" s="147"/>
      <c r="T77" s="146">
        <f t="shared" si="0"/>
        <v>612</v>
      </c>
      <c r="U77" s="147"/>
      <c r="V77" s="148"/>
      <c r="W77" s="149"/>
      <c r="X77" s="148"/>
      <c r="Y77" s="149"/>
      <c r="Z77" s="146"/>
      <c r="AA77" s="147"/>
      <c r="AB77" s="294"/>
      <c r="AC77" s="295"/>
      <c r="AD77" s="146"/>
      <c r="AE77" s="147"/>
      <c r="AF77" s="158"/>
      <c r="AG77" s="158"/>
      <c r="AH77" s="158"/>
      <c r="AI77" s="158"/>
      <c r="AJ77" s="158"/>
      <c r="AK77" s="158"/>
      <c r="AL77" s="158"/>
      <c r="AM77" s="158"/>
      <c r="AN77" s="158"/>
      <c r="AO77" s="162"/>
      <c r="AP77" s="162"/>
      <c r="AQ77" s="162"/>
      <c r="AR77" s="162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s="126" customFormat="1" ht="31.5" customHeight="1">
      <c r="A78" s="131" t="s">
        <v>172</v>
      </c>
      <c r="B78" s="334" t="s">
        <v>60</v>
      </c>
      <c r="C78" s="335"/>
      <c r="D78" s="335"/>
      <c r="E78" s="335"/>
      <c r="F78" s="335"/>
      <c r="G78" s="335"/>
      <c r="H78" s="335"/>
      <c r="I78" s="335"/>
      <c r="J78" s="335"/>
      <c r="K78" s="335"/>
      <c r="L78" s="336"/>
      <c r="M78" s="127"/>
      <c r="N78" s="127"/>
      <c r="O78" s="127"/>
      <c r="P78" s="321">
        <v>9</v>
      </c>
      <c r="Q78" s="322"/>
      <c r="R78" s="321">
        <f>R79</f>
        <v>9</v>
      </c>
      <c r="S78" s="322"/>
      <c r="T78" s="321">
        <f>T79</f>
        <v>324</v>
      </c>
      <c r="U78" s="322"/>
      <c r="V78" s="287"/>
      <c r="W78" s="288"/>
      <c r="X78" s="283"/>
      <c r="Y78" s="284"/>
      <c r="Z78" s="285"/>
      <c r="AA78" s="286"/>
      <c r="AB78" s="292"/>
      <c r="AC78" s="293"/>
      <c r="AD78" s="285"/>
      <c r="AE78" s="286"/>
      <c r="AF78" s="280"/>
      <c r="AG78" s="280"/>
      <c r="AH78" s="280"/>
      <c r="AI78" s="280"/>
      <c r="AJ78" s="280"/>
      <c r="AK78" s="280"/>
      <c r="AL78" s="280"/>
      <c r="AM78" s="280"/>
      <c r="AN78" s="280"/>
      <c r="AO78" s="281"/>
      <c r="AP78" s="281"/>
      <c r="AQ78" s="281"/>
      <c r="AR78" s="281"/>
      <c r="AS78" s="280"/>
      <c r="AT78" s="280"/>
      <c r="AU78" s="280"/>
      <c r="AV78" s="280"/>
      <c r="AW78" s="280"/>
      <c r="AX78" s="280"/>
      <c r="AY78" s="280"/>
      <c r="AZ78" s="280"/>
      <c r="BA78" s="280"/>
      <c r="BB78" s="280"/>
      <c r="BC78" s="280"/>
      <c r="BD78" s="280"/>
      <c r="BE78" s="280"/>
      <c r="BF78" s="280"/>
      <c r="BG78" s="280"/>
      <c r="BH78" s="280"/>
      <c r="BI78" s="280"/>
      <c r="BJ78" s="280"/>
      <c r="BK78" s="280"/>
      <c r="BL78" s="280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</row>
    <row r="79" spans="1:89" s="96" customFormat="1" ht="17.25" customHeight="1">
      <c r="A79" s="123" t="s">
        <v>75</v>
      </c>
      <c r="B79" s="150" t="s">
        <v>37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2"/>
      <c r="M79" s="123"/>
      <c r="N79" s="123"/>
      <c r="O79" s="123"/>
      <c r="P79" s="156"/>
      <c r="Q79" s="157"/>
      <c r="R79" s="156">
        <f>SUM(R80:S81)</f>
        <v>9</v>
      </c>
      <c r="S79" s="157"/>
      <c r="T79" s="156">
        <f>SUM(T80:U81)</f>
        <v>324</v>
      </c>
      <c r="U79" s="157"/>
      <c r="V79" s="156"/>
      <c r="W79" s="157"/>
      <c r="X79" s="156"/>
      <c r="Y79" s="157"/>
      <c r="Z79" s="146"/>
      <c r="AA79" s="147"/>
      <c r="AB79" s="294"/>
      <c r="AC79" s="295"/>
      <c r="AD79" s="146"/>
      <c r="AE79" s="147"/>
      <c r="AF79" s="158"/>
      <c r="AG79" s="158"/>
      <c r="AH79" s="158"/>
      <c r="AI79" s="158"/>
      <c r="AJ79" s="158"/>
      <c r="AK79" s="158"/>
      <c r="AL79" s="158"/>
      <c r="AM79" s="158"/>
      <c r="AN79" s="158"/>
      <c r="AO79" s="162"/>
      <c r="AP79" s="162"/>
      <c r="AQ79" s="162"/>
      <c r="AR79" s="162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</row>
    <row r="80" spans="1:89" s="19" customFormat="1" ht="17.25" customHeight="1">
      <c r="A80" s="124" t="s">
        <v>76</v>
      </c>
      <c r="B80" s="153" t="s">
        <v>78</v>
      </c>
      <c r="C80" s="154"/>
      <c r="D80" s="154"/>
      <c r="E80" s="154"/>
      <c r="F80" s="154"/>
      <c r="G80" s="154"/>
      <c r="H80" s="154"/>
      <c r="I80" s="154"/>
      <c r="J80" s="154"/>
      <c r="K80" s="154"/>
      <c r="L80" s="155"/>
      <c r="M80" s="124"/>
      <c r="N80" s="124"/>
      <c r="O80" s="124"/>
      <c r="P80" s="146"/>
      <c r="Q80" s="147"/>
      <c r="R80" s="146">
        <v>3</v>
      </c>
      <c r="S80" s="147"/>
      <c r="T80" s="146">
        <f>R80*36</f>
        <v>108</v>
      </c>
      <c r="U80" s="147"/>
      <c r="V80" s="146"/>
      <c r="W80" s="147"/>
      <c r="X80" s="146"/>
      <c r="Y80" s="147"/>
      <c r="Z80" s="146"/>
      <c r="AA80" s="147"/>
      <c r="AB80" s="294"/>
      <c r="AC80" s="295"/>
      <c r="AD80" s="146"/>
      <c r="AE80" s="147"/>
      <c r="AF80" s="158"/>
      <c r="AG80" s="158"/>
      <c r="AH80" s="158"/>
      <c r="AI80" s="158"/>
      <c r="AJ80" s="158"/>
      <c r="AK80" s="158"/>
      <c r="AL80" s="158"/>
      <c r="AM80" s="158"/>
      <c r="AN80" s="158"/>
      <c r="AO80" s="162"/>
      <c r="AP80" s="162"/>
      <c r="AQ80" s="162"/>
      <c r="AR80" s="162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s="19" customFormat="1" ht="40.5" customHeight="1">
      <c r="A81" s="124" t="s">
        <v>77</v>
      </c>
      <c r="B81" s="153" t="s">
        <v>79</v>
      </c>
      <c r="C81" s="154"/>
      <c r="D81" s="154"/>
      <c r="E81" s="154"/>
      <c r="F81" s="154"/>
      <c r="G81" s="154"/>
      <c r="H81" s="154"/>
      <c r="I81" s="154"/>
      <c r="J81" s="154"/>
      <c r="K81" s="154"/>
      <c r="L81" s="155"/>
      <c r="M81" s="116"/>
      <c r="N81" s="116"/>
      <c r="O81" s="8"/>
      <c r="P81" s="146"/>
      <c r="Q81" s="147"/>
      <c r="R81" s="146">
        <v>6</v>
      </c>
      <c r="S81" s="147"/>
      <c r="T81" s="146">
        <f>R81*36</f>
        <v>216</v>
      </c>
      <c r="U81" s="147"/>
      <c r="V81" s="146"/>
      <c r="W81" s="147"/>
      <c r="X81" s="146"/>
      <c r="Y81" s="147"/>
      <c r="Z81" s="146"/>
      <c r="AA81" s="147"/>
      <c r="AB81" s="294"/>
      <c r="AC81" s="295"/>
      <c r="AD81" s="146"/>
      <c r="AE81" s="147"/>
      <c r="AF81" s="158"/>
      <c r="AG81" s="158"/>
      <c r="AH81" s="158"/>
      <c r="AI81" s="158"/>
      <c r="AJ81" s="158"/>
      <c r="AK81" s="158"/>
      <c r="AL81" s="158"/>
      <c r="AM81" s="158"/>
      <c r="AN81" s="158"/>
      <c r="AO81" s="162"/>
      <c r="AP81" s="162"/>
      <c r="AQ81" s="162"/>
      <c r="AR81" s="162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s="138" customFormat="1" ht="21" customHeight="1">
      <c r="A82" s="271" t="s">
        <v>173</v>
      </c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135"/>
      <c r="N82" s="135"/>
      <c r="O82" s="136"/>
      <c r="P82" s="271">
        <f>R78+R68+R64+R48</f>
        <v>240</v>
      </c>
      <c r="Q82" s="273"/>
      <c r="R82" s="271">
        <f>R78+R64+R48+R68</f>
        <v>240</v>
      </c>
      <c r="S82" s="273"/>
      <c r="T82" s="271">
        <f>T78+T68+T64+T48</f>
        <v>8640</v>
      </c>
      <c r="U82" s="273"/>
      <c r="V82" s="271"/>
      <c r="W82" s="273"/>
      <c r="X82" s="271"/>
      <c r="Y82" s="273"/>
      <c r="Z82" s="271"/>
      <c r="AA82" s="273"/>
      <c r="AB82" s="277"/>
      <c r="AC82" s="278"/>
      <c r="AD82" s="271"/>
      <c r="AE82" s="273"/>
      <c r="AF82" s="279"/>
      <c r="AG82" s="279"/>
      <c r="AH82" s="279"/>
      <c r="AI82" s="279"/>
      <c r="AJ82" s="279"/>
      <c r="AK82" s="279"/>
      <c r="AL82" s="279"/>
      <c r="AM82" s="279"/>
      <c r="AN82" s="279"/>
      <c r="AO82" s="282"/>
      <c r="AP82" s="282"/>
      <c r="AQ82" s="282"/>
      <c r="AR82" s="282"/>
      <c r="AS82" s="279"/>
      <c r="AT82" s="279"/>
      <c r="AU82" s="279"/>
      <c r="AV82" s="279"/>
      <c r="AW82" s="279"/>
      <c r="AX82" s="279"/>
      <c r="AY82" s="279"/>
      <c r="AZ82" s="279"/>
      <c r="BA82" s="279"/>
      <c r="BB82" s="279"/>
      <c r="BC82" s="279"/>
      <c r="BD82" s="279"/>
      <c r="BE82" s="279"/>
      <c r="BF82" s="279"/>
      <c r="BG82" s="279"/>
      <c r="BH82" s="279"/>
      <c r="BI82" s="279"/>
      <c r="BJ82" s="279"/>
      <c r="BK82" s="279"/>
      <c r="BL82" s="279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</row>
    <row r="83" spans="1:40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6"/>
      <c r="Y83" s="6"/>
      <c r="Z83" s="6"/>
      <c r="AA83" s="6"/>
      <c r="AB83" s="4"/>
      <c r="AC83" s="5"/>
      <c r="AD83" s="4"/>
      <c r="AE83" s="4"/>
      <c r="AF83" s="4"/>
      <c r="AG83" s="4"/>
      <c r="AH83" s="4"/>
      <c r="AI83" s="6"/>
      <c r="AJ83" s="4"/>
      <c r="AK83" s="4"/>
      <c r="AL83" s="4"/>
      <c r="AM83" s="4"/>
      <c r="AN83" s="4"/>
    </row>
    <row r="84" spans="1:2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</sheetData>
  <sheetProtection/>
  <mergeCells count="817">
    <mergeCell ref="O1:AV4"/>
    <mergeCell ref="O6:AV6"/>
    <mergeCell ref="A1:J6"/>
    <mergeCell ref="AE31:AE32"/>
    <mergeCell ref="AF31:AF32"/>
    <mergeCell ref="AX31:AX32"/>
    <mergeCell ref="L31:L32"/>
    <mergeCell ref="M31:M32"/>
    <mergeCell ref="N31:N32"/>
    <mergeCell ref="O31:O32"/>
    <mergeCell ref="AY31:AY32"/>
    <mergeCell ref="AZ31:AZ32"/>
    <mergeCell ref="AD31:AD32"/>
    <mergeCell ref="AK31:AK32"/>
    <mergeCell ref="AL31:AL32"/>
    <mergeCell ref="AM31:AM32"/>
    <mergeCell ref="AS31:AS32"/>
    <mergeCell ref="AY27:AY28"/>
    <mergeCell ref="AO31:AO32"/>
    <mergeCell ref="AP31:AP32"/>
    <mergeCell ref="AQ31:AQ32"/>
    <mergeCell ref="AR31:AR32"/>
    <mergeCell ref="BA31:BA32"/>
    <mergeCell ref="AT31:AT32"/>
    <mergeCell ref="AU31:AU32"/>
    <mergeCell ref="AV31:AV32"/>
    <mergeCell ref="AW31:AW32"/>
    <mergeCell ref="AU27:AU28"/>
    <mergeCell ref="T31:T32"/>
    <mergeCell ref="U31:U32"/>
    <mergeCell ref="AV27:AV28"/>
    <mergeCell ref="AW27:AW28"/>
    <mergeCell ref="AX27:AX28"/>
    <mergeCell ref="Y31:Y32"/>
    <mergeCell ref="Z31:Z32"/>
    <mergeCell ref="AA31:AA32"/>
    <mergeCell ref="AB31:AB32"/>
    <mergeCell ref="AO29:AO30"/>
    <mergeCell ref="AP29:AP30"/>
    <mergeCell ref="AQ29:AQ30"/>
    <mergeCell ref="AR29:AR30"/>
    <mergeCell ref="AS29:AS30"/>
    <mergeCell ref="AS26:AS28"/>
    <mergeCell ref="S31:S32"/>
    <mergeCell ref="AK29:AK30"/>
    <mergeCell ref="AL29:AL30"/>
    <mergeCell ref="AM29:AM30"/>
    <mergeCell ref="AN29:AN30"/>
    <mergeCell ref="AN31:AN32"/>
    <mergeCell ref="AI31:AI32"/>
    <mergeCell ref="AJ31:AJ32"/>
    <mergeCell ref="AG29:AG30"/>
    <mergeCell ref="AC31:AC32"/>
    <mergeCell ref="A29:A30"/>
    <mergeCell ref="A31:A32"/>
    <mergeCell ref="J29:J30"/>
    <mergeCell ref="K29:K30"/>
    <mergeCell ref="N29:N30"/>
    <mergeCell ref="AT27:AT28"/>
    <mergeCell ref="P31:P32"/>
    <mergeCell ref="Q31:Q32"/>
    <mergeCell ref="AI26:AI28"/>
    <mergeCell ref="AJ26:AJ28"/>
    <mergeCell ref="AK26:AK28"/>
    <mergeCell ref="AL26:AL28"/>
    <mergeCell ref="AM26:AM28"/>
    <mergeCell ref="AN26:AN28"/>
    <mergeCell ref="AC27:AC28"/>
    <mergeCell ref="AD27:AD28"/>
    <mergeCell ref="AE27:AE28"/>
    <mergeCell ref="AF27:AF28"/>
    <mergeCell ref="AG26:AG28"/>
    <mergeCell ref="AH26:AH28"/>
    <mergeCell ref="AH29:AH30"/>
    <mergeCell ref="AI29:AI30"/>
    <mergeCell ref="AJ29:AJ30"/>
    <mergeCell ref="W27:W28"/>
    <mergeCell ref="X27:X28"/>
    <mergeCell ref="Y27:Y28"/>
    <mergeCell ref="Z27:Z28"/>
    <mergeCell ref="AA27:AA28"/>
    <mergeCell ref="AB27:AB28"/>
    <mergeCell ref="X74:Y74"/>
    <mergeCell ref="X75:Y75"/>
    <mergeCell ref="X76:Y76"/>
    <mergeCell ref="X77:Y77"/>
    <mergeCell ref="L26:L28"/>
    <mergeCell ref="M26:M28"/>
    <mergeCell ref="N26:N28"/>
    <mergeCell ref="V31:V32"/>
    <mergeCell ref="W31:W32"/>
    <mergeCell ref="X31:X32"/>
    <mergeCell ref="V74:W74"/>
    <mergeCell ref="V75:W75"/>
    <mergeCell ref="V76:W76"/>
    <mergeCell ref="T76:U76"/>
    <mergeCell ref="V77:W77"/>
    <mergeCell ref="X69:Y69"/>
    <mergeCell ref="X70:Y70"/>
    <mergeCell ref="X71:Y71"/>
    <mergeCell ref="X72:Y72"/>
    <mergeCell ref="X73:Y73"/>
    <mergeCell ref="T72:U72"/>
    <mergeCell ref="T73:U73"/>
    <mergeCell ref="T74:U74"/>
    <mergeCell ref="T75:U75"/>
    <mergeCell ref="T77:U77"/>
    <mergeCell ref="V69:W69"/>
    <mergeCell ref="V70:W70"/>
    <mergeCell ref="V71:W71"/>
    <mergeCell ref="V72:W72"/>
    <mergeCell ref="V73:W73"/>
    <mergeCell ref="B68:L68"/>
    <mergeCell ref="R72:S72"/>
    <mergeCell ref="R73:S73"/>
    <mergeCell ref="R74:S74"/>
    <mergeCell ref="R75:S75"/>
    <mergeCell ref="R76:S76"/>
    <mergeCell ref="B69:L69"/>
    <mergeCell ref="R69:S69"/>
    <mergeCell ref="R70:S70"/>
    <mergeCell ref="R71:S71"/>
    <mergeCell ref="T69:U69"/>
    <mergeCell ref="T70:U70"/>
    <mergeCell ref="T71:U71"/>
    <mergeCell ref="V68:W68"/>
    <mergeCell ref="X68:Y68"/>
    <mergeCell ref="Z68:AA68"/>
    <mergeCell ref="Z69:AA69"/>
    <mergeCell ref="Z70:AA70"/>
    <mergeCell ref="Z71:AA71"/>
    <mergeCell ref="AD67:AE67"/>
    <mergeCell ref="R66:S66"/>
    <mergeCell ref="Z67:AA67"/>
    <mergeCell ref="AB67:AC67"/>
    <mergeCell ref="AB68:AC68"/>
    <mergeCell ref="AD68:AE68"/>
    <mergeCell ref="X67:Y67"/>
    <mergeCell ref="B49:L49"/>
    <mergeCell ref="B63:L63"/>
    <mergeCell ref="P63:Q63"/>
    <mergeCell ref="R63:S63"/>
    <mergeCell ref="AB63:AC63"/>
    <mergeCell ref="AD63:AE63"/>
    <mergeCell ref="AB62:AC62"/>
    <mergeCell ref="AD60:AE60"/>
    <mergeCell ref="AD61:AE61"/>
    <mergeCell ref="AB59:AC59"/>
    <mergeCell ref="X65:Y65"/>
    <mergeCell ref="X66:Y66"/>
    <mergeCell ref="V65:W65"/>
    <mergeCell ref="V66:W66"/>
    <mergeCell ref="T64:U64"/>
    <mergeCell ref="T65:U65"/>
    <mergeCell ref="B67:L67"/>
    <mergeCell ref="B64:L64"/>
    <mergeCell ref="B65:L65"/>
    <mergeCell ref="B66:L66"/>
    <mergeCell ref="P64:Q77"/>
    <mergeCell ref="V67:W67"/>
    <mergeCell ref="V64:W64"/>
    <mergeCell ref="T66:U66"/>
    <mergeCell ref="R68:S68"/>
    <mergeCell ref="T68:U68"/>
    <mergeCell ref="AB65:AC65"/>
    <mergeCell ref="AB66:AC66"/>
    <mergeCell ref="AD65:AE65"/>
    <mergeCell ref="Z64:AA64"/>
    <mergeCell ref="Z65:AA65"/>
    <mergeCell ref="Z66:AA66"/>
    <mergeCell ref="AD66:AE66"/>
    <mergeCell ref="AB60:AC60"/>
    <mergeCell ref="AB61:AC61"/>
    <mergeCell ref="AD62:AE62"/>
    <mergeCell ref="AD64:AE64"/>
    <mergeCell ref="AB64:AC64"/>
    <mergeCell ref="X59:Y59"/>
    <mergeCell ref="X60:Y60"/>
    <mergeCell ref="X61:Y61"/>
    <mergeCell ref="X62:Y62"/>
    <mergeCell ref="Z59:AA59"/>
    <mergeCell ref="Z60:AA60"/>
    <mergeCell ref="Z61:AA61"/>
    <mergeCell ref="Z62:AA62"/>
    <mergeCell ref="X64:Y64"/>
    <mergeCell ref="T60:U60"/>
    <mergeCell ref="V59:W59"/>
    <mergeCell ref="V60:W60"/>
    <mergeCell ref="V61:W61"/>
    <mergeCell ref="V62:W62"/>
    <mergeCell ref="T59:U59"/>
    <mergeCell ref="T61:U61"/>
    <mergeCell ref="T62:U62"/>
    <mergeCell ref="BE57:BH57"/>
    <mergeCell ref="BE58:BH58"/>
    <mergeCell ref="BI50:BL50"/>
    <mergeCell ref="BI51:BL51"/>
    <mergeCell ref="BI52:BL52"/>
    <mergeCell ref="BI54:BL54"/>
    <mergeCell ref="BI55:BL55"/>
    <mergeCell ref="BI56:BL56"/>
    <mergeCell ref="BI57:BL57"/>
    <mergeCell ref="BI58:BL58"/>
    <mergeCell ref="BE50:BH50"/>
    <mergeCell ref="BE51:BH51"/>
    <mergeCell ref="BE52:BH52"/>
    <mergeCell ref="BE54:BH54"/>
    <mergeCell ref="BE55:BH55"/>
    <mergeCell ref="BE56:BH56"/>
    <mergeCell ref="AW56:AZ56"/>
    <mergeCell ref="AW57:AZ57"/>
    <mergeCell ref="AW58:AZ58"/>
    <mergeCell ref="BA52:BD52"/>
    <mergeCell ref="BA54:BD54"/>
    <mergeCell ref="BA55:BD55"/>
    <mergeCell ref="BA56:BD56"/>
    <mergeCell ref="BA57:BD57"/>
    <mergeCell ref="BA58:BD58"/>
    <mergeCell ref="AS54:AV54"/>
    <mergeCell ref="AS55:AV55"/>
    <mergeCell ref="AS56:AV56"/>
    <mergeCell ref="AS57:AV57"/>
    <mergeCell ref="AS58:AV58"/>
    <mergeCell ref="AW50:AZ50"/>
    <mergeCell ref="AW51:AZ51"/>
    <mergeCell ref="AW52:AZ52"/>
    <mergeCell ref="AW54:AZ54"/>
    <mergeCell ref="AW55:AZ55"/>
    <mergeCell ref="AK57:AN57"/>
    <mergeCell ref="AK58:AN58"/>
    <mergeCell ref="AO50:AR50"/>
    <mergeCell ref="AO51:AR51"/>
    <mergeCell ref="AO52:AR52"/>
    <mergeCell ref="AO54:AR54"/>
    <mergeCell ref="AO55:AR55"/>
    <mergeCell ref="AO56:AR56"/>
    <mergeCell ref="AO57:AR57"/>
    <mergeCell ref="AO58:AR58"/>
    <mergeCell ref="AF55:AJ55"/>
    <mergeCell ref="AF56:AJ56"/>
    <mergeCell ref="AF57:AJ57"/>
    <mergeCell ref="AF58:AJ58"/>
    <mergeCell ref="AK50:AN50"/>
    <mergeCell ref="AK51:AN51"/>
    <mergeCell ref="AK52:AN52"/>
    <mergeCell ref="AK54:AN54"/>
    <mergeCell ref="AK55:AN55"/>
    <mergeCell ref="AK56:AN56"/>
    <mergeCell ref="AB57:AC57"/>
    <mergeCell ref="AB58:AC58"/>
    <mergeCell ref="AD50:AE50"/>
    <mergeCell ref="AD51:AE51"/>
    <mergeCell ref="AD52:AE52"/>
    <mergeCell ref="AD54:AE54"/>
    <mergeCell ref="AD55:AE55"/>
    <mergeCell ref="AD56:AE56"/>
    <mergeCell ref="AD57:AE57"/>
    <mergeCell ref="AD58:AE58"/>
    <mergeCell ref="AB50:AC50"/>
    <mergeCell ref="AB51:AC51"/>
    <mergeCell ref="AB52:AC52"/>
    <mergeCell ref="AB54:AC54"/>
    <mergeCell ref="AB55:AC55"/>
    <mergeCell ref="AB56:AC56"/>
    <mergeCell ref="X57:Y57"/>
    <mergeCell ref="X58:Y58"/>
    <mergeCell ref="Z55:AA55"/>
    <mergeCell ref="Z56:AA56"/>
    <mergeCell ref="Z57:AA57"/>
    <mergeCell ref="Z58:AA58"/>
    <mergeCell ref="V55:W55"/>
    <mergeCell ref="V56:W56"/>
    <mergeCell ref="V57:W57"/>
    <mergeCell ref="V58:W58"/>
    <mergeCell ref="X50:Y50"/>
    <mergeCell ref="X51:Y51"/>
    <mergeCell ref="X52:Y52"/>
    <mergeCell ref="X54:Y54"/>
    <mergeCell ref="X55:Y55"/>
    <mergeCell ref="X56:Y56"/>
    <mergeCell ref="T50:U50"/>
    <mergeCell ref="T51:U51"/>
    <mergeCell ref="T52:U52"/>
    <mergeCell ref="T54:U54"/>
    <mergeCell ref="T55:U55"/>
    <mergeCell ref="T56:U56"/>
    <mergeCell ref="R51:S51"/>
    <mergeCell ref="R52:S52"/>
    <mergeCell ref="R54:S54"/>
    <mergeCell ref="R55:S55"/>
    <mergeCell ref="R56:S56"/>
    <mergeCell ref="P53:Q53"/>
    <mergeCell ref="R53:S53"/>
    <mergeCell ref="P52:Q52"/>
    <mergeCell ref="P54:Q54"/>
    <mergeCell ref="P55:Q55"/>
    <mergeCell ref="BI47:BL47"/>
    <mergeCell ref="BI48:BL48"/>
    <mergeCell ref="BI49:BL49"/>
    <mergeCell ref="BA47:BD47"/>
    <mergeCell ref="BA48:BD48"/>
    <mergeCell ref="BA49:BD49"/>
    <mergeCell ref="BE81:BH81"/>
    <mergeCell ref="AS81:AV81"/>
    <mergeCell ref="P56:Q56"/>
    <mergeCell ref="P57:Q57"/>
    <mergeCell ref="B53:O53"/>
    <mergeCell ref="B52:O52"/>
    <mergeCell ref="R57:S57"/>
    <mergeCell ref="R58:S58"/>
    <mergeCell ref="T57:U57"/>
    <mergeCell ref="T58:U58"/>
    <mergeCell ref="B50:L50"/>
    <mergeCell ref="B51:L51"/>
    <mergeCell ref="B54:L54"/>
    <mergeCell ref="B55:L55"/>
    <mergeCell ref="B56:L56"/>
    <mergeCell ref="B57:L57"/>
    <mergeCell ref="BE47:BH47"/>
    <mergeCell ref="BE48:BH48"/>
    <mergeCell ref="BE49:BH49"/>
    <mergeCell ref="BA50:BD50"/>
    <mergeCell ref="BA51:BD51"/>
    <mergeCell ref="V27:V28"/>
    <mergeCell ref="AS48:AV48"/>
    <mergeCell ref="AS49:AV49"/>
    <mergeCell ref="AW47:AZ47"/>
    <mergeCell ref="AW48:AZ48"/>
    <mergeCell ref="AW49:AZ49"/>
    <mergeCell ref="AW81:AZ81"/>
    <mergeCell ref="AS50:AV50"/>
    <mergeCell ref="AS51:AV51"/>
    <mergeCell ref="A26:A28"/>
    <mergeCell ref="J26:J28"/>
    <mergeCell ref="K26:K28"/>
    <mergeCell ref="S27:S28"/>
    <mergeCell ref="T27:T28"/>
    <mergeCell ref="U27:U28"/>
    <mergeCell ref="AI24:AI25"/>
    <mergeCell ref="AM24:AM25"/>
    <mergeCell ref="AN24:AN25"/>
    <mergeCell ref="AO24:AO25"/>
    <mergeCell ref="AP24:AP25"/>
    <mergeCell ref="AG24:AG25"/>
    <mergeCell ref="AH24:AH25"/>
    <mergeCell ref="U17:AD17"/>
    <mergeCell ref="AX21:BA21"/>
    <mergeCell ref="A24:A25"/>
    <mergeCell ref="J24:J25"/>
    <mergeCell ref="K24:K25"/>
    <mergeCell ref="L24:L25"/>
    <mergeCell ref="M24:M25"/>
    <mergeCell ref="N24:N25"/>
    <mergeCell ref="A15:G17"/>
    <mergeCell ref="AB21:AE21"/>
    <mergeCell ref="AF21:AJ21"/>
    <mergeCell ref="AK21:AN21"/>
    <mergeCell ref="AO21:AS21"/>
    <mergeCell ref="O21:R21"/>
    <mergeCell ref="B21:E21"/>
    <mergeCell ref="F21:J21"/>
    <mergeCell ref="K21:M21"/>
    <mergeCell ref="S21:W21"/>
    <mergeCell ref="X21:AA21"/>
    <mergeCell ref="AE17:AJ17"/>
    <mergeCell ref="U14:AD16"/>
    <mergeCell ref="B78:L78"/>
    <mergeCell ref="R78:S78"/>
    <mergeCell ref="P78:Q78"/>
    <mergeCell ref="T78:U78"/>
    <mergeCell ref="R64:S64"/>
    <mergeCell ref="R65:S65"/>
    <mergeCell ref="B74:L74"/>
    <mergeCell ref="B77:L77"/>
    <mergeCell ref="AO49:AR49"/>
    <mergeCell ref="AO81:AR81"/>
    <mergeCell ref="AS47:AV47"/>
    <mergeCell ref="B61:L61"/>
    <mergeCell ref="B62:L62"/>
    <mergeCell ref="R61:S61"/>
    <mergeCell ref="R62:S62"/>
    <mergeCell ref="P59:Q59"/>
    <mergeCell ref="AS52:AV52"/>
    <mergeCell ref="B58:L58"/>
    <mergeCell ref="AK48:AN48"/>
    <mergeCell ref="AD53:AE53"/>
    <mergeCell ref="AF53:AJ53"/>
    <mergeCell ref="AD59:AE59"/>
    <mergeCell ref="AT21:AW21"/>
    <mergeCell ref="AJ24:AJ25"/>
    <mergeCell ref="AK24:AK25"/>
    <mergeCell ref="AL24:AL25"/>
    <mergeCell ref="AK49:AN49"/>
    <mergeCell ref="AO48:AR48"/>
    <mergeCell ref="AD48:AE48"/>
    <mergeCell ref="AD49:AE49"/>
    <mergeCell ref="AD81:AE81"/>
    <mergeCell ref="AF48:AJ48"/>
    <mergeCell ref="AF49:AJ49"/>
    <mergeCell ref="AF81:AJ81"/>
    <mergeCell ref="AF50:AJ50"/>
    <mergeCell ref="AF51:AJ51"/>
    <mergeCell ref="AF52:AJ52"/>
    <mergeCell ref="AF54:AJ54"/>
    <mergeCell ref="Z48:AA48"/>
    <mergeCell ref="Z49:AA49"/>
    <mergeCell ref="Z81:AA81"/>
    <mergeCell ref="AB48:AC48"/>
    <mergeCell ref="AB49:AC49"/>
    <mergeCell ref="AB81:AC81"/>
    <mergeCell ref="Z50:AA50"/>
    <mergeCell ref="Z51:AA51"/>
    <mergeCell ref="Z52:AA52"/>
    <mergeCell ref="Z54:AA54"/>
    <mergeCell ref="V48:W48"/>
    <mergeCell ref="V49:W49"/>
    <mergeCell ref="V81:W81"/>
    <mergeCell ref="X48:Y48"/>
    <mergeCell ref="X49:Y49"/>
    <mergeCell ref="X81:Y81"/>
    <mergeCell ref="V50:W50"/>
    <mergeCell ref="V51:W51"/>
    <mergeCell ref="V52:W52"/>
    <mergeCell ref="V54:W54"/>
    <mergeCell ref="T49:U49"/>
    <mergeCell ref="T81:U81"/>
    <mergeCell ref="B59:L59"/>
    <mergeCell ref="B60:L60"/>
    <mergeCell ref="R59:S59"/>
    <mergeCell ref="R60:S60"/>
    <mergeCell ref="R67:S67"/>
    <mergeCell ref="T67:U67"/>
    <mergeCell ref="P50:Q50"/>
    <mergeCell ref="P51:Q51"/>
    <mergeCell ref="Z53:AA53"/>
    <mergeCell ref="A42:A46"/>
    <mergeCell ref="Z47:AA47"/>
    <mergeCell ref="AB47:AC47"/>
    <mergeCell ref="B48:L48"/>
    <mergeCell ref="B81:L81"/>
    <mergeCell ref="P48:Q48"/>
    <mergeCell ref="P49:Q49"/>
    <mergeCell ref="AB53:AC53"/>
    <mergeCell ref="P81:Q81"/>
    <mergeCell ref="T53:U53"/>
    <mergeCell ref="P60:Q60"/>
    <mergeCell ref="P61:Q61"/>
    <mergeCell ref="P62:Q62"/>
    <mergeCell ref="T47:U47"/>
    <mergeCell ref="R47:S47"/>
    <mergeCell ref="R49:S49"/>
    <mergeCell ref="P58:Q58"/>
    <mergeCell ref="R50:S50"/>
    <mergeCell ref="T48:U48"/>
    <mergeCell ref="V47:W47"/>
    <mergeCell ref="X47:Y47"/>
    <mergeCell ref="B72:L72"/>
    <mergeCell ref="B73:L73"/>
    <mergeCell ref="B70:L70"/>
    <mergeCell ref="B71:L71"/>
    <mergeCell ref="V53:W53"/>
    <mergeCell ref="X53:Y53"/>
    <mergeCell ref="R48:S48"/>
    <mergeCell ref="P47:Q47"/>
    <mergeCell ref="BI63:BL63"/>
    <mergeCell ref="O44:O46"/>
    <mergeCell ref="N44:N46"/>
    <mergeCell ref="M44:M46"/>
    <mergeCell ref="B42:L46"/>
    <mergeCell ref="B47:L47"/>
    <mergeCell ref="BA62:BD62"/>
    <mergeCell ref="BA60:BD60"/>
    <mergeCell ref="AS60:AV60"/>
    <mergeCell ref="AS61:AV61"/>
    <mergeCell ref="BE60:BH60"/>
    <mergeCell ref="BI60:BL60"/>
    <mergeCell ref="AW61:AZ61"/>
    <mergeCell ref="BA61:BD61"/>
    <mergeCell ref="BE61:BH61"/>
    <mergeCell ref="BA63:BD63"/>
    <mergeCell ref="BE62:BH62"/>
    <mergeCell ref="BE63:BH63"/>
    <mergeCell ref="BI61:BL61"/>
    <mergeCell ref="BI62:BL62"/>
    <mergeCell ref="AS62:AV62"/>
    <mergeCell ref="AS63:AV63"/>
    <mergeCell ref="AW60:AZ60"/>
    <mergeCell ref="AW62:AZ62"/>
    <mergeCell ref="AW63:AZ63"/>
    <mergeCell ref="AB75:AC75"/>
    <mergeCell ref="AB74:AC74"/>
    <mergeCell ref="AD74:AE74"/>
    <mergeCell ref="AD75:AE75"/>
    <mergeCell ref="AW70:AZ70"/>
    <mergeCell ref="AB76:AC76"/>
    <mergeCell ref="AB77:AC77"/>
    <mergeCell ref="Z77:AA77"/>
    <mergeCell ref="Z78:AA78"/>
    <mergeCell ref="Z79:AA79"/>
    <mergeCell ref="AB69:AC69"/>
    <mergeCell ref="AB70:AC70"/>
    <mergeCell ref="AB71:AC71"/>
    <mergeCell ref="AB72:AC72"/>
    <mergeCell ref="AB73:AC73"/>
    <mergeCell ref="V78:W78"/>
    <mergeCell ref="M48:O48"/>
    <mergeCell ref="AB78:AC78"/>
    <mergeCell ref="AB79:AC79"/>
    <mergeCell ref="AB80:AC80"/>
    <mergeCell ref="AD69:AE69"/>
    <mergeCell ref="AD70:AE70"/>
    <mergeCell ref="AD71:AE71"/>
    <mergeCell ref="AD72:AE72"/>
    <mergeCell ref="AD73:AE73"/>
    <mergeCell ref="AD77:AE77"/>
    <mergeCell ref="AD78:AE78"/>
    <mergeCell ref="AD79:AE79"/>
    <mergeCell ref="AS76:AV76"/>
    <mergeCell ref="AS77:AV77"/>
    <mergeCell ref="AS78:AV78"/>
    <mergeCell ref="AS79:AV79"/>
    <mergeCell ref="AO78:AR78"/>
    <mergeCell ref="AO79:AR79"/>
    <mergeCell ref="AO77:AR77"/>
    <mergeCell ref="X78:Y78"/>
    <mergeCell ref="AD80:AE80"/>
    <mergeCell ref="Z80:AA80"/>
    <mergeCell ref="AS70:AV70"/>
    <mergeCell ref="AS71:AV71"/>
    <mergeCell ref="AS72:AV72"/>
    <mergeCell ref="AS73:AV73"/>
    <mergeCell ref="AS74:AV74"/>
    <mergeCell ref="AS75:AV75"/>
    <mergeCell ref="AD76:AE76"/>
    <mergeCell ref="AW76:AZ76"/>
    <mergeCell ref="AW77:AZ77"/>
    <mergeCell ref="AW78:AZ78"/>
    <mergeCell ref="AW79:AZ79"/>
    <mergeCell ref="AW80:AZ80"/>
    <mergeCell ref="AS65:AV65"/>
    <mergeCell ref="AS66:AV66"/>
    <mergeCell ref="AS67:AV67"/>
    <mergeCell ref="AS68:AV68"/>
    <mergeCell ref="AS69:AV69"/>
    <mergeCell ref="AW71:AZ71"/>
    <mergeCell ref="AW72:AZ72"/>
    <mergeCell ref="AW73:AZ73"/>
    <mergeCell ref="AW74:AZ74"/>
    <mergeCell ref="AW75:AZ75"/>
    <mergeCell ref="BA76:BD76"/>
    <mergeCell ref="BA71:BD71"/>
    <mergeCell ref="BA72:BD72"/>
    <mergeCell ref="BA73:BD73"/>
    <mergeCell ref="BA74:BD74"/>
    <mergeCell ref="AW65:AZ65"/>
    <mergeCell ref="AW66:AZ66"/>
    <mergeCell ref="AW67:AZ67"/>
    <mergeCell ref="AW68:AZ68"/>
    <mergeCell ref="AW69:AZ69"/>
    <mergeCell ref="BA70:BD70"/>
    <mergeCell ref="BA65:BD65"/>
    <mergeCell ref="BA66:BD66"/>
    <mergeCell ref="BA67:BD67"/>
    <mergeCell ref="BA68:BD68"/>
    <mergeCell ref="BA75:BD75"/>
    <mergeCell ref="BE76:BH76"/>
    <mergeCell ref="BE77:BH77"/>
    <mergeCell ref="BE78:BH78"/>
    <mergeCell ref="BE79:BH79"/>
    <mergeCell ref="BE80:BH80"/>
    <mergeCell ref="BA77:BD77"/>
    <mergeCell ref="BA78:BD78"/>
    <mergeCell ref="BA79:BD79"/>
    <mergeCell ref="BA80:BD80"/>
    <mergeCell ref="BA69:BD69"/>
    <mergeCell ref="BE70:BH70"/>
    <mergeCell ref="BE71:BH71"/>
    <mergeCell ref="BE72:BH72"/>
    <mergeCell ref="BE73:BH73"/>
    <mergeCell ref="BE74:BH74"/>
    <mergeCell ref="BE75:BH75"/>
    <mergeCell ref="BI76:BL76"/>
    <mergeCell ref="BI71:BL71"/>
    <mergeCell ref="BI72:BL72"/>
    <mergeCell ref="BI73:BL73"/>
    <mergeCell ref="BI74:BL74"/>
    <mergeCell ref="BI75:BL75"/>
    <mergeCell ref="BE67:BH67"/>
    <mergeCell ref="BE68:BH68"/>
    <mergeCell ref="BE69:BH69"/>
    <mergeCell ref="BI70:BL70"/>
    <mergeCell ref="BI65:BL65"/>
    <mergeCell ref="BI66:BL66"/>
    <mergeCell ref="BI67:BL67"/>
    <mergeCell ref="BI68:BL68"/>
    <mergeCell ref="BI69:BL69"/>
    <mergeCell ref="BE65:BH65"/>
    <mergeCell ref="AW82:AZ82"/>
    <mergeCell ref="BA82:BD82"/>
    <mergeCell ref="BE82:BH82"/>
    <mergeCell ref="BI82:BL82"/>
    <mergeCell ref="BI77:BL77"/>
    <mergeCell ref="BI78:BL78"/>
    <mergeCell ref="BI79:BL79"/>
    <mergeCell ref="BI80:BL80"/>
    <mergeCell ref="BI81:BL81"/>
    <mergeCell ref="BA81:BD81"/>
    <mergeCell ref="AO67:AR67"/>
    <mergeCell ref="AO68:AR68"/>
    <mergeCell ref="AO69:AR69"/>
    <mergeCell ref="AO70:AR70"/>
    <mergeCell ref="AS82:AV82"/>
    <mergeCell ref="AS80:AV80"/>
    <mergeCell ref="AO76:AR76"/>
    <mergeCell ref="BE66:BH66"/>
    <mergeCell ref="AO80:AR80"/>
    <mergeCell ref="AK82:AN82"/>
    <mergeCell ref="AO82:AR82"/>
    <mergeCell ref="AK81:AN81"/>
    <mergeCell ref="AO71:AR71"/>
    <mergeCell ref="AO72:AR72"/>
    <mergeCell ref="AO73:AR73"/>
    <mergeCell ref="AO74:AR74"/>
    <mergeCell ref="AO75:AR75"/>
    <mergeCell ref="AK64:AN64"/>
    <mergeCell ref="AO59:AR59"/>
    <mergeCell ref="AO60:AR60"/>
    <mergeCell ref="AO61:AR61"/>
    <mergeCell ref="AO62:AR62"/>
    <mergeCell ref="AO63:AR63"/>
    <mergeCell ref="AO64:AR64"/>
    <mergeCell ref="AK59:AN59"/>
    <mergeCell ref="AK60:AN60"/>
    <mergeCell ref="AK61:AN61"/>
    <mergeCell ref="AK71:AN71"/>
    <mergeCell ref="AO65:AR65"/>
    <mergeCell ref="AK77:AN77"/>
    <mergeCell ref="AK78:AN78"/>
    <mergeCell ref="AK79:AN79"/>
    <mergeCell ref="AK80:AN80"/>
    <mergeCell ref="AK76:AN76"/>
    <mergeCell ref="AK69:AN69"/>
    <mergeCell ref="AK70:AN70"/>
    <mergeCell ref="AO66:AR66"/>
    <mergeCell ref="AK62:AN62"/>
    <mergeCell ref="AK63:AN63"/>
    <mergeCell ref="AK72:AN72"/>
    <mergeCell ref="AK73:AN73"/>
    <mergeCell ref="AK74:AN74"/>
    <mergeCell ref="AK75:AN75"/>
    <mergeCell ref="AK65:AN65"/>
    <mergeCell ref="AK66:AN66"/>
    <mergeCell ref="AK67:AN67"/>
    <mergeCell ref="AK68:AN68"/>
    <mergeCell ref="AF71:AJ71"/>
    <mergeCell ref="AF60:AJ60"/>
    <mergeCell ref="AF61:AJ61"/>
    <mergeCell ref="AF62:AJ62"/>
    <mergeCell ref="AF63:AJ63"/>
    <mergeCell ref="AF78:AJ78"/>
    <mergeCell ref="AF73:AJ73"/>
    <mergeCell ref="AF74:AJ74"/>
    <mergeCell ref="AF75:AJ75"/>
    <mergeCell ref="AF76:AJ76"/>
    <mergeCell ref="AF79:AJ79"/>
    <mergeCell ref="AF80:AJ80"/>
    <mergeCell ref="AF64:AJ64"/>
    <mergeCell ref="AF65:AJ65"/>
    <mergeCell ref="AF66:AJ66"/>
    <mergeCell ref="AF67:AJ67"/>
    <mergeCell ref="AF68:AJ68"/>
    <mergeCell ref="AF69:AJ69"/>
    <mergeCell ref="AF70:AJ70"/>
    <mergeCell ref="AF72:AJ72"/>
    <mergeCell ref="AF77:AJ77"/>
    <mergeCell ref="V82:W82"/>
    <mergeCell ref="X82:Y82"/>
    <mergeCell ref="Z82:AA82"/>
    <mergeCell ref="AB82:AC82"/>
    <mergeCell ref="AD82:AE82"/>
    <mergeCell ref="AF82:AJ82"/>
    <mergeCell ref="V80:W80"/>
    <mergeCell ref="V79:W79"/>
    <mergeCell ref="X79:Y79"/>
    <mergeCell ref="A82:L82"/>
    <mergeCell ref="P82:Q82"/>
    <mergeCell ref="R82:S82"/>
    <mergeCell ref="T82:U82"/>
    <mergeCell ref="B75:L75"/>
    <mergeCell ref="B76:L76"/>
    <mergeCell ref="R81:S81"/>
    <mergeCell ref="R77:S77"/>
    <mergeCell ref="T79:U79"/>
    <mergeCell ref="T80:U80"/>
    <mergeCell ref="I31:I32"/>
    <mergeCell ref="P44:Q46"/>
    <mergeCell ref="M42:O43"/>
    <mergeCell ref="J31:J32"/>
    <mergeCell ref="K31:K32"/>
    <mergeCell ref="L29:L30"/>
    <mergeCell ref="M29:M30"/>
    <mergeCell ref="P42:S43"/>
    <mergeCell ref="R44:S46"/>
    <mergeCell ref="R31:R32"/>
    <mergeCell ref="AF46:AJ46"/>
    <mergeCell ref="AK46:AN46"/>
    <mergeCell ref="AO46:AR46"/>
    <mergeCell ref="AO44:AR44"/>
    <mergeCell ref="AF45:BL45"/>
    <mergeCell ref="T42:AE42"/>
    <mergeCell ref="AB44:AC46"/>
    <mergeCell ref="Z44:AA46"/>
    <mergeCell ref="X44:Y46"/>
    <mergeCell ref="X43:AE43"/>
    <mergeCell ref="AO35:AO36"/>
    <mergeCell ref="BE46:BH46"/>
    <mergeCell ref="BI46:BL46"/>
    <mergeCell ref="AW44:AZ44"/>
    <mergeCell ref="AS44:AV44"/>
    <mergeCell ref="AD47:AE47"/>
    <mergeCell ref="AD44:AE46"/>
    <mergeCell ref="AF47:AJ47"/>
    <mergeCell ref="AK47:AN47"/>
    <mergeCell ref="AO47:AR47"/>
    <mergeCell ref="BF21:BG23"/>
    <mergeCell ref="BH21:BI23"/>
    <mergeCell ref="BJ21:BK23"/>
    <mergeCell ref="BL21:BL23"/>
    <mergeCell ref="AF44:AJ44"/>
    <mergeCell ref="AG31:AG32"/>
    <mergeCell ref="AH31:AH32"/>
    <mergeCell ref="AK44:AN44"/>
    <mergeCell ref="AT35:AY36"/>
    <mergeCell ref="AZ35:AZ36"/>
    <mergeCell ref="BB21:BC23"/>
    <mergeCell ref="BD21:BE23"/>
    <mergeCell ref="BB24:BC25"/>
    <mergeCell ref="BB26:BC28"/>
    <mergeCell ref="BB29:BC30"/>
    <mergeCell ref="BB31:BC32"/>
    <mergeCell ref="BD31:BE32"/>
    <mergeCell ref="BL24:BL25"/>
    <mergeCell ref="BL26:BL28"/>
    <mergeCell ref="BL29:BL30"/>
    <mergeCell ref="AO26:AO28"/>
    <mergeCell ref="AP26:AP28"/>
    <mergeCell ref="AQ26:AQ28"/>
    <mergeCell ref="AR26:AR28"/>
    <mergeCell ref="BJ24:BK25"/>
    <mergeCell ref="AZ27:AZ28"/>
    <mergeCell ref="BA27:BA28"/>
    <mergeCell ref="A20:K20"/>
    <mergeCell ref="S35:S36"/>
    <mergeCell ref="BE43:BL43"/>
    <mergeCell ref="A35:D36"/>
    <mergeCell ref="F35:F36"/>
    <mergeCell ref="V43:W46"/>
    <mergeCell ref="T43:U46"/>
    <mergeCell ref="AQ24:AQ25"/>
    <mergeCell ref="BE44:BH44"/>
    <mergeCell ref="BI44:BL44"/>
    <mergeCell ref="BF33:BG33"/>
    <mergeCell ref="BJ31:BK32"/>
    <mergeCell ref="BJ29:BK30"/>
    <mergeCell ref="BJ26:BK28"/>
    <mergeCell ref="BH31:BI32"/>
    <mergeCell ref="BH29:BI30"/>
    <mergeCell ref="BH33:BI33"/>
    <mergeCell ref="BJ33:BK33"/>
    <mergeCell ref="E38:N39"/>
    <mergeCell ref="P38:P39"/>
    <mergeCell ref="AA38:AI39"/>
    <mergeCell ref="AK38:AK39"/>
    <mergeCell ref="K35:Q36"/>
    <mergeCell ref="X35:AA36"/>
    <mergeCell ref="AC35:AC36"/>
    <mergeCell ref="AH35:AM36"/>
    <mergeCell ref="Z73:AA73"/>
    <mergeCell ref="Z74:AA74"/>
    <mergeCell ref="AR24:AR25"/>
    <mergeCell ref="AS24:AS25"/>
    <mergeCell ref="BD24:BE25"/>
    <mergeCell ref="BD26:BE28"/>
    <mergeCell ref="BD29:BE30"/>
    <mergeCell ref="AS46:AV46"/>
    <mergeCell ref="AW46:AZ46"/>
    <mergeCell ref="BA46:BD46"/>
    <mergeCell ref="AF42:BL42"/>
    <mergeCell ref="BF31:BG32"/>
    <mergeCell ref="BF24:BG25"/>
    <mergeCell ref="BF26:BG28"/>
    <mergeCell ref="BF29:BG30"/>
    <mergeCell ref="BB33:BC33"/>
    <mergeCell ref="BH24:BI25"/>
    <mergeCell ref="BH26:BI28"/>
    <mergeCell ref="BL31:BL32"/>
    <mergeCell ref="BD33:BE33"/>
    <mergeCell ref="T63:U63"/>
    <mergeCell ref="V63:W63"/>
    <mergeCell ref="X63:Y63"/>
    <mergeCell ref="Z63:AA63"/>
    <mergeCell ref="BA44:BD44"/>
    <mergeCell ref="AS14:AZ14"/>
    <mergeCell ref="AX33:BA33"/>
    <mergeCell ref="AW43:BD43"/>
    <mergeCell ref="AO43:AV43"/>
    <mergeCell ref="AF43:AN43"/>
    <mergeCell ref="X80:Y80"/>
    <mergeCell ref="Z72:AA72"/>
    <mergeCell ref="B79:L79"/>
    <mergeCell ref="B80:L80"/>
    <mergeCell ref="P79:Q79"/>
    <mergeCell ref="P80:Q80"/>
    <mergeCell ref="R79:S79"/>
    <mergeCell ref="R80:S80"/>
    <mergeCell ref="Z75:AA75"/>
    <mergeCell ref="Z76:AA7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55" r:id="rId1"/>
  <headerFooter alignWithMargins="0">
    <oddFooter>&amp;L
&amp;R
&amp;P из &amp;N</oddFooter>
  </headerFooter>
  <rowBreaks count="1" manualBreakCount="1">
    <brk id="40" max="88" man="1"/>
  </rowBreaks>
  <colBreaks count="1" manualBreakCount="1"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 MAID</dc:creator>
  <cp:keywords/>
  <dc:description/>
  <cp:lastModifiedBy>Наталья</cp:lastModifiedBy>
  <cp:lastPrinted>2016-05-10T01:02:59Z</cp:lastPrinted>
  <dcterms:created xsi:type="dcterms:W3CDTF">2003-03-25T20:45:24Z</dcterms:created>
  <dcterms:modified xsi:type="dcterms:W3CDTF">2016-05-10T01:20:23Z</dcterms:modified>
  <cp:category/>
  <cp:version/>
  <cp:contentType/>
  <cp:contentStatus/>
</cp:coreProperties>
</file>